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C-DGM\Komputer Danuta Ignacok\moje dokumenty\Plany\Plany na 2023\"/>
    </mc:Choice>
  </mc:AlternateContent>
  <bookViews>
    <workbookView xWindow="0" yWindow="0" windowWidth="28800" windowHeight="12330"/>
  </bookViews>
  <sheets>
    <sheet name="Plan na 2023" sheetId="1" r:id="rId1"/>
  </sheets>
  <definedNames>
    <definedName name="_xlnm._FilterDatabase" localSheetId="0" hidden="1">'Plan na 2023'!$A$5:$E$494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2" i="1" l="1"/>
  <c r="D140" i="1"/>
  <c r="D334" i="1" l="1"/>
  <c r="D333" i="1"/>
  <c r="D487" i="1"/>
  <c r="D464" i="1"/>
  <c r="D290" i="1"/>
  <c r="D276" i="1"/>
  <c r="D169" i="1"/>
  <c r="D159" i="1"/>
  <c r="D433" i="1" l="1"/>
  <c r="D409" i="1"/>
  <c r="D369" i="1"/>
  <c r="D368" i="1"/>
  <c r="D232" i="1"/>
  <c r="D222" i="1" l="1"/>
  <c r="D223" i="1"/>
  <c r="D224" i="1"/>
  <c r="D225" i="1"/>
  <c r="D226" i="1"/>
  <c r="D134" i="1" l="1"/>
  <c r="D63" i="1"/>
  <c r="D39" i="1"/>
  <c r="D400" i="1"/>
  <c r="D399" i="1"/>
  <c r="D297" i="1"/>
  <c r="D300" i="1"/>
  <c r="D301" i="1"/>
  <c r="D126" i="1" l="1"/>
  <c r="D118" i="1"/>
  <c r="D119" i="1"/>
  <c r="D110" i="1" l="1"/>
  <c r="D68" i="1"/>
  <c r="D69" i="1"/>
  <c r="D70" i="1"/>
  <c r="D67" i="1"/>
  <c r="D53" i="1"/>
  <c r="D43" i="1"/>
  <c r="D28" i="1"/>
  <c r="D9" i="1"/>
  <c r="D474" i="1" l="1"/>
  <c r="D472" i="1"/>
  <c r="D434" i="1"/>
  <c r="D432" i="1"/>
  <c r="D430" i="1"/>
  <c r="D422" i="1"/>
  <c r="D423" i="1"/>
  <c r="D416" i="1"/>
  <c r="D417" i="1"/>
  <c r="D418" i="1"/>
  <c r="D419" i="1"/>
  <c r="D420" i="1"/>
  <c r="D421" i="1"/>
  <c r="D415" i="1"/>
  <c r="D395" i="1"/>
  <c r="D386" i="1"/>
  <c r="D387" i="1"/>
  <c r="D388" i="1"/>
  <c r="D389" i="1"/>
  <c r="D390" i="1"/>
  <c r="D391" i="1"/>
  <c r="D392" i="1"/>
  <c r="D385" i="1"/>
  <c r="D382" i="1"/>
  <c r="D381" i="1"/>
  <c r="D374" i="1"/>
  <c r="D375" i="1"/>
  <c r="D372" i="1"/>
  <c r="D373" i="1"/>
  <c r="D371" i="1"/>
  <c r="D366" i="1"/>
  <c r="D367" i="1"/>
  <c r="D365" i="1"/>
  <c r="D338" i="1"/>
  <c r="D339" i="1"/>
  <c r="D340" i="1"/>
  <c r="D341" i="1"/>
  <c r="D342" i="1"/>
  <c r="D326" i="1"/>
  <c r="D327" i="1"/>
  <c r="D328" i="1"/>
  <c r="D329" i="1"/>
  <c r="D330" i="1"/>
  <c r="D331" i="1"/>
  <c r="D332" i="1"/>
  <c r="D335" i="1"/>
  <c r="D336" i="1"/>
  <c r="D337" i="1"/>
  <c r="D320" i="1"/>
  <c r="D321" i="1"/>
  <c r="D322" i="1"/>
  <c r="D323" i="1"/>
  <c r="D324" i="1"/>
  <c r="D325" i="1"/>
  <c r="D317" i="1"/>
  <c r="D318" i="1"/>
  <c r="D319" i="1"/>
  <c r="D316" i="1"/>
  <c r="D306" i="1"/>
  <c r="D209" i="1"/>
  <c r="D204" i="1"/>
  <c r="D202" i="1"/>
  <c r="D201" i="1"/>
  <c r="D197" i="1"/>
  <c r="D185" i="1"/>
  <c r="D186" i="1"/>
  <c r="D187" i="1"/>
  <c r="D184" i="1"/>
  <c r="D176" i="1"/>
  <c r="D174" i="1"/>
  <c r="D162" i="1"/>
  <c r="D133" i="1"/>
  <c r="D132" i="1"/>
  <c r="D131" i="1"/>
  <c r="D130" i="1"/>
  <c r="D129" i="1"/>
  <c r="D125" i="1"/>
  <c r="D124" i="1"/>
  <c r="D123" i="1"/>
  <c r="D122" i="1"/>
  <c r="D108" i="1"/>
  <c r="D109" i="1"/>
  <c r="D111" i="1"/>
  <c r="D99" i="1"/>
  <c r="D100" i="1"/>
  <c r="D101" i="1"/>
  <c r="D102" i="1"/>
  <c r="D103" i="1"/>
  <c r="D104" i="1"/>
  <c r="D105" i="1"/>
  <c r="D106" i="1"/>
  <c r="D107" i="1"/>
  <c r="D98" i="1"/>
  <c r="D81" i="1"/>
  <c r="D80" i="1"/>
  <c r="D79" i="1"/>
  <c r="D78" i="1"/>
  <c r="D27" i="1"/>
  <c r="D26" i="1" l="1"/>
  <c r="D25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1" i="1"/>
  <c r="D292" i="1"/>
  <c r="D293" i="1"/>
  <c r="D294" i="1"/>
  <c r="D295" i="1"/>
  <c r="D296" i="1"/>
  <c r="D298" i="1"/>
  <c r="D299" i="1"/>
  <c r="D302" i="1"/>
  <c r="D303" i="1"/>
  <c r="D304" i="1"/>
  <c r="D305" i="1"/>
  <c r="D307" i="1"/>
  <c r="D308" i="1"/>
  <c r="D309" i="1"/>
  <c r="D310" i="1"/>
  <c r="D311" i="1"/>
  <c r="D312" i="1"/>
  <c r="D313" i="1"/>
  <c r="D314" i="1"/>
  <c r="D315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70" i="1"/>
  <c r="D376" i="1"/>
  <c r="D377" i="1"/>
  <c r="D378" i="1"/>
  <c r="D379" i="1"/>
  <c r="D380" i="1"/>
  <c r="D383" i="1"/>
  <c r="D384" i="1"/>
  <c r="D393" i="1"/>
  <c r="D394" i="1"/>
  <c r="D396" i="1"/>
  <c r="D397" i="1"/>
  <c r="D398" i="1"/>
  <c r="D401" i="1"/>
  <c r="D402" i="1"/>
  <c r="D403" i="1"/>
  <c r="D404" i="1"/>
  <c r="D405" i="1"/>
  <c r="D406" i="1"/>
  <c r="D407" i="1"/>
  <c r="D408" i="1"/>
  <c r="D410" i="1"/>
  <c r="D411" i="1"/>
  <c r="D412" i="1"/>
  <c r="D413" i="1"/>
  <c r="D414" i="1"/>
  <c r="D424" i="1"/>
  <c r="D425" i="1"/>
  <c r="D426" i="1"/>
  <c r="D427" i="1"/>
  <c r="D428" i="1"/>
  <c r="D429" i="1"/>
  <c r="D431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5" i="1"/>
  <c r="D466" i="1"/>
  <c r="D467" i="1"/>
  <c r="D468" i="1"/>
  <c r="D469" i="1"/>
  <c r="D470" i="1"/>
  <c r="D471" i="1"/>
  <c r="D473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8" i="1"/>
  <c r="D489" i="1"/>
  <c r="D490" i="1"/>
  <c r="D491" i="1"/>
  <c r="D492" i="1"/>
  <c r="D493" i="1"/>
  <c r="D494" i="1"/>
  <c r="D228" i="1"/>
  <c r="D15" i="1"/>
  <c r="D16" i="1"/>
  <c r="D17" i="1"/>
  <c r="D18" i="1"/>
  <c r="D19" i="1"/>
  <c r="D20" i="1"/>
  <c r="D21" i="1"/>
  <c r="D22" i="1"/>
  <c r="D23" i="1"/>
  <c r="D24" i="1"/>
  <c r="D29" i="1"/>
  <c r="D30" i="1"/>
  <c r="D31" i="1"/>
  <c r="D32" i="1"/>
  <c r="D33" i="1"/>
  <c r="D34" i="1"/>
  <c r="D35" i="1"/>
  <c r="D36" i="1"/>
  <c r="D37" i="1"/>
  <c r="D38" i="1"/>
  <c r="D40" i="1"/>
  <c r="D41" i="1"/>
  <c r="D42" i="1"/>
  <c r="D44" i="1"/>
  <c r="D45" i="1"/>
  <c r="D46" i="1"/>
  <c r="D47" i="1"/>
  <c r="D48" i="1"/>
  <c r="D49" i="1"/>
  <c r="D50" i="1"/>
  <c r="D51" i="1"/>
  <c r="D52" i="1"/>
  <c r="D54" i="1"/>
  <c r="D55" i="1"/>
  <c r="D56" i="1"/>
  <c r="D57" i="1"/>
  <c r="D58" i="1"/>
  <c r="D59" i="1"/>
  <c r="D60" i="1"/>
  <c r="D61" i="1"/>
  <c r="D62" i="1"/>
  <c r="D64" i="1"/>
  <c r="D65" i="1"/>
  <c r="D66" i="1"/>
  <c r="D71" i="1"/>
  <c r="D72" i="1"/>
  <c r="D73" i="1"/>
  <c r="D74" i="1"/>
  <c r="D75" i="1"/>
  <c r="D76" i="1"/>
  <c r="D77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112" i="1"/>
  <c r="D113" i="1"/>
  <c r="D114" i="1"/>
  <c r="D115" i="1"/>
  <c r="D116" i="1"/>
  <c r="D117" i="1"/>
  <c r="D120" i="1"/>
  <c r="D121" i="1"/>
  <c r="D127" i="1"/>
  <c r="D128" i="1"/>
  <c r="D135" i="1"/>
  <c r="D136" i="1"/>
  <c r="D137" i="1"/>
  <c r="D138" i="1"/>
  <c r="D139" i="1"/>
  <c r="D141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60" i="1"/>
  <c r="D161" i="1"/>
  <c r="D163" i="1"/>
  <c r="D164" i="1"/>
  <c r="D165" i="1"/>
  <c r="D166" i="1"/>
  <c r="D167" i="1"/>
  <c r="D168" i="1"/>
  <c r="D170" i="1"/>
  <c r="D171" i="1"/>
  <c r="D172" i="1"/>
  <c r="D173" i="1"/>
  <c r="D175" i="1"/>
  <c r="D177" i="1"/>
  <c r="D178" i="1"/>
  <c r="D179" i="1"/>
  <c r="D180" i="1"/>
  <c r="D181" i="1"/>
  <c r="D182" i="1"/>
  <c r="D183" i="1"/>
  <c r="D188" i="1"/>
  <c r="D189" i="1"/>
  <c r="D190" i="1"/>
  <c r="D191" i="1"/>
  <c r="D192" i="1"/>
  <c r="D193" i="1"/>
  <c r="D194" i="1"/>
  <c r="D195" i="1"/>
  <c r="D196" i="1"/>
  <c r="D198" i="1"/>
  <c r="D199" i="1"/>
  <c r="D200" i="1"/>
  <c r="D203" i="1"/>
  <c r="D205" i="1"/>
  <c r="D206" i="1"/>
  <c r="D207" i="1"/>
  <c r="D208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8" i="1"/>
  <c r="D10" i="1"/>
  <c r="D11" i="1"/>
  <c r="D12" i="1"/>
  <c r="D13" i="1"/>
  <c r="D14" i="1"/>
  <c r="D7" i="1"/>
</calcChain>
</file>

<file path=xl/sharedStrings.xml><?xml version="1.0" encoding="utf-8"?>
<sst xmlns="http://schemas.openxmlformats.org/spreadsheetml/2006/main" count="1474" uniqueCount="1008">
  <si>
    <t xml:space="preserve">POZYCJA 
Z PLANU ZAMÓWIEŃ PUBLICZNYCH </t>
  </si>
  <si>
    <t xml:space="preserve">PRZEDMIOT ZAMÓWIENIA </t>
  </si>
  <si>
    <t>KWOTA NETTO  W PLN</t>
  </si>
  <si>
    <t>KWOTA  BRUTTO  W PLN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</si>
  <si>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</si>
  <si>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</si>
  <si>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</si>
  <si>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</si>
  <si>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</si>
  <si>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>DOSTAWY</t>
  </si>
  <si>
    <t>1-2-1-1</t>
  </si>
  <si>
    <t>Zakup akumulatorków</t>
  </si>
  <si>
    <t>Zakup akwariów i części zamiennych do akwariów doświadczalnych</t>
  </si>
  <si>
    <t>1-2-6-1</t>
  </si>
  <si>
    <t>Zakup telefonów stacjonarnych (np. bezprzewodowych)</t>
  </si>
  <si>
    <t>1-2-8-1</t>
  </si>
  <si>
    <t>1-2-9-1</t>
  </si>
  <si>
    <t>Zakup artykułów gospodarstwa domowego</t>
  </si>
  <si>
    <t>1-2-10-1</t>
  </si>
  <si>
    <t>Zakup artykułów spożywczych</t>
  </si>
  <si>
    <t>1-2-11-1</t>
  </si>
  <si>
    <t>1-2-11-2</t>
  </si>
  <si>
    <t>1-2-11-3</t>
  </si>
  <si>
    <t>Zakup kompletów pościelowych (poszwa, poszewka, prześcieradło)</t>
  </si>
  <si>
    <t>Zakup obrusów</t>
  </si>
  <si>
    <t>Zakup ścierek</t>
  </si>
  <si>
    <t>1-2-13-1</t>
  </si>
  <si>
    <t>1-2-14-1</t>
  </si>
  <si>
    <t>Zakup kart sportowych</t>
  </si>
  <si>
    <t>Zakup biletów lotniczych</t>
  </si>
  <si>
    <t>Zakup biletów PKP</t>
  </si>
  <si>
    <t>Zakup biletów przewozowych krajowych i zagranicznych</t>
  </si>
  <si>
    <t>Zakup części zamiennych do ciągników</t>
  </si>
  <si>
    <t>Zakup części zamiennych do przyczep i maszyn rolniczych</t>
  </si>
  <si>
    <t>Zakup części zamiennych do samochodów</t>
  </si>
  <si>
    <t>1-2-18-1</t>
  </si>
  <si>
    <t>Zakup części zamiennych do zmechanizowanego sprzętu ogrodniczego</t>
  </si>
  <si>
    <t>1-2-19-1</t>
  </si>
  <si>
    <t>Zakup drobnego sprzętu laboratoryjnego oraz szkła laboratoryjnego</t>
  </si>
  <si>
    <t>1-2-20-1</t>
  </si>
  <si>
    <t>Zakup druków akcydensowych (indeksy, dyplomy, książeczki zdrowia itp.)</t>
  </si>
  <si>
    <t>Zakup druków akcydensowych (rachunki, faktury, druki kasowe, obrót towarowy i inne)</t>
  </si>
  <si>
    <t>1-2-21-1</t>
  </si>
  <si>
    <t>Zakup kolczyków identyfikacyjnych dla zwierząt</t>
  </si>
  <si>
    <t>Zakup znaczników skrzydłowych i pisklęcych</t>
  </si>
  <si>
    <t>1-2-22-1</t>
  </si>
  <si>
    <t>Zakup elementów uprzęży dla koni</t>
  </si>
  <si>
    <t>1-2-23-1</t>
  </si>
  <si>
    <t>Zakup posterów i tablic szkolnych</t>
  </si>
  <si>
    <t>1-2-24-1</t>
  </si>
  <si>
    <t>Zakup etykiet do kodów kreskowych</t>
  </si>
  <si>
    <t>1-2-25-1</t>
  </si>
  <si>
    <t>Zakup gazów technicznych</t>
  </si>
  <si>
    <t>1-2-26-1</t>
  </si>
  <si>
    <t>Zakup akcesoriów muzycznych</t>
  </si>
  <si>
    <t>1-2-27-1</t>
  </si>
  <si>
    <t>Zakup kart chipowych</t>
  </si>
  <si>
    <t>1-2-27-2</t>
  </si>
  <si>
    <t>Zakup kart magnetycznych</t>
  </si>
  <si>
    <t>Zakup kart telefonicznych komórkowych</t>
  </si>
  <si>
    <t>1-2-28-1</t>
  </si>
  <si>
    <t>Zakup karniszy</t>
  </si>
  <si>
    <t>1-2-29-1</t>
  </si>
  <si>
    <t>Zakup klatek, boksów, uli do hodowli i przechowywania zwierząt, ptaków i owadów</t>
  </si>
  <si>
    <t>Zakup poideł, karmideł dla zwierząt, ptaków</t>
  </si>
  <si>
    <t>1-2-30-1</t>
  </si>
  <si>
    <t>Zakup książek</t>
  </si>
  <si>
    <t>1-2-31-1</t>
  </si>
  <si>
    <t>Zakup kompozycji kwiatowych</t>
  </si>
  <si>
    <t>Zakup kwiatów ciętych</t>
  </si>
  <si>
    <t>Zakup kwiatów doniczkowych</t>
  </si>
  <si>
    <t>1-2-32-1</t>
  </si>
  <si>
    <t>Zakup maszyn rolniczych</t>
  </si>
  <si>
    <t>1-2-33-1</t>
  </si>
  <si>
    <t>Zakup materiałów biurowych</t>
  </si>
  <si>
    <t>1-2-34-1</t>
  </si>
  <si>
    <t>Zakup materiałów budowlanych</t>
  </si>
  <si>
    <t>1-2-34-2</t>
  </si>
  <si>
    <t>Zakup materiałów modelarskich i odlewniczych</t>
  </si>
  <si>
    <t>1-2-35-1</t>
  </si>
  <si>
    <t>Zakup materiałów elektrycznych</t>
  </si>
  <si>
    <t>1-2-36-1</t>
  </si>
  <si>
    <t>Zakup materiałów entomologicznych</t>
  </si>
  <si>
    <t>1-2-37-1</t>
  </si>
  <si>
    <t>Zakup materiałów hydraulicznych</t>
  </si>
  <si>
    <t>1-2-38-1</t>
  </si>
  <si>
    <t>Zakup materiałów reklamowych i gadżetów związanych z promocją Uczelni</t>
  </si>
  <si>
    <t>Zakup materiałów reklamowych i gadżetów  związanych z promocją projektów na Uczelni</t>
  </si>
  <si>
    <t>1-2-39-1</t>
  </si>
  <si>
    <t>Zakup materiałów i narzędzi florystycznych</t>
  </si>
  <si>
    <t>1-2-40-1</t>
  </si>
  <si>
    <t>Zakup materiałów inseminacyjnych</t>
  </si>
  <si>
    <t>1-2-41-1</t>
  </si>
  <si>
    <t>Zakup materiałów malarskich</t>
  </si>
  <si>
    <t>1-2-42-1</t>
  </si>
  <si>
    <t>Zakup materiałów ogrodniczych</t>
  </si>
  <si>
    <t>1-2-43-1</t>
  </si>
  <si>
    <t>Zakup materiałów ślusarskich</t>
  </si>
  <si>
    <t>1-2-44-1</t>
  </si>
  <si>
    <t>Zakup materiałów i narzędzi warsztatowych</t>
  </si>
  <si>
    <t>1-2-45-1</t>
  </si>
  <si>
    <t>Zakup mebli</t>
  </si>
  <si>
    <t>1-2-46-1</t>
  </si>
  <si>
    <t>Zakup mebli metalowych</t>
  </si>
  <si>
    <t>1-2-47-1</t>
  </si>
  <si>
    <t>Zakup narzędzi ogrodniczych</t>
  </si>
  <si>
    <t>1-2-48-1</t>
  </si>
  <si>
    <t>Zakup nasion warzyw, owoców, ziół, zbóż, traw i kwiatów</t>
  </si>
  <si>
    <t>1-2-49-1</t>
  </si>
  <si>
    <t>Zakup nawozów sztucznych</t>
  </si>
  <si>
    <t>1-2-50-1</t>
  </si>
  <si>
    <t>Zakup nawozów naturalnych</t>
  </si>
  <si>
    <t>1-2-51-1</t>
  </si>
  <si>
    <t>Zakup nawozów organicznych</t>
  </si>
  <si>
    <t>1-2-52-1</t>
  </si>
  <si>
    <t>Zakup nitów do suplementów dyplomów</t>
  </si>
  <si>
    <t>1-2-53-1</t>
  </si>
  <si>
    <t>Zakup odczynników izotopowych</t>
  </si>
  <si>
    <t>1-2-53-2</t>
  </si>
  <si>
    <t>Zakup odczynników pochodzenia krajowego</t>
  </si>
  <si>
    <t>Zakup odczynników pochodzenia zagranicznego</t>
  </si>
  <si>
    <t>1-2-54-1</t>
  </si>
  <si>
    <t>Zakup odzieży sportowej</t>
  </si>
  <si>
    <t>1-2-55-1</t>
  </si>
  <si>
    <t>Zakup odzieży ochronnej</t>
  </si>
  <si>
    <t>1-2-55-2</t>
  </si>
  <si>
    <t>Zakup odzieży roboczej</t>
  </si>
  <si>
    <t>1-2-55-3</t>
  </si>
  <si>
    <t>1-2-56-1</t>
  </si>
  <si>
    <t>Zakup ławek parkowych</t>
  </si>
  <si>
    <t>Zakup pachołków</t>
  </si>
  <si>
    <t>Zakup pojemników i koszy na odpady i śmieci</t>
  </si>
  <si>
    <t>Zakup stojaków rowerowych</t>
  </si>
  <si>
    <t>Zakup gazonów ogrodowych</t>
  </si>
  <si>
    <t>1-2-57-1</t>
  </si>
  <si>
    <t>Zakup olejów silnikowych i hydraulicznych</t>
  </si>
  <si>
    <t>1-2-57-2</t>
  </si>
  <si>
    <t>1-2-58-1</t>
  </si>
  <si>
    <t>Zakup paneli podłogowych</t>
  </si>
  <si>
    <t>1-2-59-1</t>
  </si>
  <si>
    <t>Zakup paszy dla trzody chlewnej</t>
  </si>
  <si>
    <t>1-2-59-2</t>
  </si>
  <si>
    <t>Zakup paszy okopowej (np. marchew, ziemniaki, buraki pastewne)</t>
  </si>
  <si>
    <t>Zakup paszy specjalistycznej dla kur, gęsi, indyków</t>
  </si>
  <si>
    <t>Zakup paszy specjalistycznej dla ptaków drapieżnych i zwierząt laboratoryjnych</t>
  </si>
  <si>
    <t>Zakup paszy specjalistycznej dla ryb (np. granulat)</t>
  </si>
  <si>
    <t>Zakup paszy specjalistycznej dla zwierząt futerkowych (królików, szynszyli)</t>
  </si>
  <si>
    <t>Zakup paszy zbożowej (np. pszenica, żyto, jęczmień, owies)</t>
  </si>
  <si>
    <t>Zakup pokarmu dla psów i kotów</t>
  </si>
  <si>
    <t>Zakup pokarmu dla pszczół</t>
  </si>
  <si>
    <t>Zakup dodatków paszowych</t>
  </si>
  <si>
    <t>1-2-61-1</t>
  </si>
  <si>
    <t>Zakup pocztówek i kart okolicznościowych</t>
  </si>
  <si>
    <t>1-2-62-1</t>
  </si>
  <si>
    <t>Zakup drewnianych pomocy naukowych</t>
  </si>
  <si>
    <t>1-2-62-2</t>
  </si>
  <si>
    <t>Zakup pomocy naukowych</t>
  </si>
  <si>
    <t>Zakup prezentów, nagród</t>
  </si>
  <si>
    <t>1-2-64-1</t>
  </si>
  <si>
    <t>Zakup piasku</t>
  </si>
  <si>
    <t>Zakup soli drogowej</t>
  </si>
  <si>
    <t>1-2-65-1</t>
  </si>
  <si>
    <t>1-2-65-2</t>
  </si>
  <si>
    <t>1-2-66-1</t>
  </si>
  <si>
    <t>Zakup rolet</t>
  </si>
  <si>
    <t>Zakup żaluzji</t>
  </si>
  <si>
    <t>1-2-67-1</t>
  </si>
  <si>
    <t>Zakup sadzonek drzew</t>
  </si>
  <si>
    <t>1-2-67-2</t>
  </si>
  <si>
    <t>Zakup sadzonek krzewów</t>
  </si>
  <si>
    <t>1-2-67-3</t>
  </si>
  <si>
    <t>Zakup sadzonek roślin ozdobnych</t>
  </si>
  <si>
    <t>1-2-67-4</t>
  </si>
  <si>
    <t>Zakup sadzonek roślin warzywnych</t>
  </si>
  <si>
    <t>1-2-69-1</t>
  </si>
  <si>
    <t>Zakup sieci rybackich</t>
  </si>
  <si>
    <t>Zakup siana</t>
  </si>
  <si>
    <t>1-2-70-2</t>
  </si>
  <si>
    <t>Zakup słomy</t>
  </si>
  <si>
    <t>Zakup ściółki drzewnej (trociny)</t>
  </si>
  <si>
    <t>Zakup ściółki dla drobiu</t>
  </si>
  <si>
    <t>1-2-71-1</t>
  </si>
  <si>
    <t>Zakup specjalistycznych lekarstw dla zwierząt</t>
  </si>
  <si>
    <t>1-2-72-1</t>
  </si>
  <si>
    <t>Zakup chłodziarek i zamrażarek</t>
  </si>
  <si>
    <t>Zakup czajników</t>
  </si>
  <si>
    <t>Zakup ekspresów do kawy</t>
  </si>
  <si>
    <t>Zakup kuchenek mikrofalowych</t>
  </si>
  <si>
    <t>Zakup kuchni elektrycznych</t>
  </si>
  <si>
    <t>Zakup maszyn do czyszczenia podłóg</t>
  </si>
  <si>
    <t>Zakup młynków do kawy</t>
  </si>
  <si>
    <t>Zakup odkurzaczy</t>
  </si>
  <si>
    <t>Zakup robotów kuchennych, mikserów, malakserów, blenderów</t>
  </si>
  <si>
    <t>Zakup urządzeń grzewczych (dmuchawy, grzejniki olejowe)</t>
  </si>
  <si>
    <t>Zakup wentylatorów biurowych</t>
  </si>
  <si>
    <t>Zakup zmywarek do naczyń</t>
  </si>
  <si>
    <t>Zakup żelazek elektrycznych</t>
  </si>
  <si>
    <t>1-2-73-1</t>
  </si>
  <si>
    <t>Zakup bindownic</t>
  </si>
  <si>
    <t>1-2-73-2</t>
  </si>
  <si>
    <t>Zakup czytników kart</t>
  </si>
  <si>
    <t>Zakup gilotyn</t>
  </si>
  <si>
    <t>Zakup kalkulatorów</t>
  </si>
  <si>
    <t>Zakup laminatorów</t>
  </si>
  <si>
    <t>Zakup niszczarek</t>
  </si>
  <si>
    <t>Zakup nitownic</t>
  </si>
  <si>
    <t>1-2-74-1</t>
  </si>
  <si>
    <t>Zakup sprzętu sportowego</t>
  </si>
  <si>
    <t>1-2-76-1</t>
  </si>
  <si>
    <t>Zakup środków czystości</t>
  </si>
  <si>
    <t>1-2-77-1</t>
  </si>
  <si>
    <t>Zakup środków ochrony roślin</t>
  </si>
  <si>
    <t>1-2-78-1</t>
  </si>
  <si>
    <t>Zakup lamp i opraw oświetleniowych</t>
  </si>
  <si>
    <t>Zakup żarówek, świetlówek, ledów</t>
  </si>
  <si>
    <t>1-2-79-1</t>
  </si>
  <si>
    <t>Zakup urządzeń przeciwpożarowych i sprzętu gaśniczego</t>
  </si>
  <si>
    <t>1-2-80-1</t>
  </si>
  <si>
    <t>Zakup wody mineralnej i innych napojów</t>
  </si>
  <si>
    <t>1-2-81-1</t>
  </si>
  <si>
    <t>Zakup wykładzin podłogowych, dywanów i chodników</t>
  </si>
  <si>
    <t>1-2-82-1</t>
  </si>
  <si>
    <t>Malowanie portretów i obrazów</t>
  </si>
  <si>
    <t>Wykonanie tablic pamiątkowych, popiersi</t>
  </si>
  <si>
    <t>Zakup wyrobów artystycznych</t>
  </si>
  <si>
    <t>1-2-83-1</t>
  </si>
  <si>
    <t>Zakup wyrobów dekoracyjnych</t>
  </si>
  <si>
    <t>1-2-84-1</t>
  </si>
  <si>
    <t>Zakup zasłon i firan</t>
  </si>
  <si>
    <t>1-2-85-1</t>
  </si>
  <si>
    <t>Zakup zbóż</t>
  </si>
  <si>
    <t>Zakup zestawów aptecznych i materiałów opatrunkowych</t>
  </si>
  <si>
    <t>1-2-87-1</t>
  </si>
  <si>
    <t>Zakup ziemniaków</t>
  </si>
  <si>
    <t>1-2-88-1</t>
  </si>
  <si>
    <t>Zakup dmuchaw</t>
  </si>
  <si>
    <t>1-2-88-2</t>
  </si>
  <si>
    <t>Zakup kosiarek</t>
  </si>
  <si>
    <t>Zakup mikrociągników</t>
  </si>
  <si>
    <t>Zakup pił spalinowych</t>
  </si>
  <si>
    <t>Zakup rozdrabniaczy spalinowych</t>
  </si>
  <si>
    <t>Zakup wykaszarek</t>
  </si>
  <si>
    <t>1-2-89-1</t>
  </si>
  <si>
    <t>Zakup znaków ochrony przeciwpożarowej i ewakuacji</t>
  </si>
  <si>
    <t>Zakup jaj wylęgowych</t>
  </si>
  <si>
    <t>Zakup narybku oraz ryb doświadczalnych</t>
  </si>
  <si>
    <t>Zakup owiec</t>
  </si>
  <si>
    <t>Zakup zwierząt doświadczalnych</t>
  </si>
  <si>
    <t>1-2-91-1</t>
  </si>
  <si>
    <t>Zakup klimatyzatorów</t>
  </si>
  <si>
    <t>Zakup wentylatorów np. dachowych</t>
  </si>
  <si>
    <t>1-2-92-1</t>
  </si>
  <si>
    <t>Zakup drobnego sprzętu i materiałów winiarskich</t>
  </si>
  <si>
    <t>Zakup drobnego sprzętu i materiałów browarniczych</t>
  </si>
  <si>
    <t>1-2-93-1</t>
  </si>
  <si>
    <t>Zakup deszczowni</t>
  </si>
  <si>
    <t>Zakup systemów nawadniających kropelkowych</t>
  </si>
  <si>
    <t>1-2-94-1</t>
  </si>
  <si>
    <t>Zakup sprzętu i materiałów pszczelarskich</t>
  </si>
  <si>
    <t>1-2-95-1</t>
  </si>
  <si>
    <t>1-2-97-1</t>
  </si>
  <si>
    <t>Zakup butli gazowych</t>
  </si>
  <si>
    <t>1-2-98-1</t>
  </si>
  <si>
    <t>Zakup szczepów mikroorganizmów</t>
  </si>
  <si>
    <t>1-2-99-1</t>
  </si>
  <si>
    <t>Zakup komponentów do produkcji kosmetyków</t>
  </si>
  <si>
    <t>Zakup mieszanek ziołowych</t>
  </si>
  <si>
    <t>Zakup olejków eterycznych</t>
  </si>
  <si>
    <t>1-2-100-1</t>
  </si>
  <si>
    <t>Zakup narzędzi chirurgicznych</t>
  </si>
  <si>
    <t>1-2-101-1</t>
  </si>
  <si>
    <t>Zakup materiałów biologicznych</t>
  </si>
  <si>
    <t>1-2-102-1</t>
  </si>
  <si>
    <t>Zakup danych do badań naukowych</t>
  </si>
  <si>
    <t>1-2-103-1</t>
  </si>
  <si>
    <t>Zakup akcesoriów medycznych</t>
  </si>
  <si>
    <t>1-2-104-1</t>
  </si>
  <si>
    <t>Zakup sprzętu sprzątającego</t>
  </si>
  <si>
    <t>1-2-106-1</t>
  </si>
  <si>
    <t>Zakup materiałów do uzdatniania wody</t>
  </si>
  <si>
    <t>1-2-107-1</t>
  </si>
  <si>
    <t>Zakup urządzeń fiskalnych</t>
  </si>
  <si>
    <t>1-2-108-1</t>
  </si>
  <si>
    <t>Zakup płynów do dezynfekcji rąk i powierzchni</t>
  </si>
  <si>
    <t>1-2-108-2</t>
  </si>
  <si>
    <t>Zakup urządzeń do dezynfekcji</t>
  </si>
  <si>
    <t>Zakup urządzeń do odkażania pomieszczeń</t>
  </si>
  <si>
    <t>Zakup osłon wolnostojących i nabiurkowych</t>
  </si>
  <si>
    <t>Zakup wózków platformowych</t>
  </si>
  <si>
    <t>1-2-110-1</t>
  </si>
  <si>
    <t>Ryczałt na samochód prywatny używany do celów służbowych</t>
  </si>
  <si>
    <t>USŁUGI</t>
  </si>
  <si>
    <t>Konsultacje z języków obcych</t>
  </si>
  <si>
    <t>Legalizacja butli gazowych</t>
  </si>
  <si>
    <t>Monitoring obiektów</t>
  </si>
  <si>
    <t>Monitoring pomieszczeń</t>
  </si>
  <si>
    <t>Konserwacja dźwigów osobowych i towarowych</t>
  </si>
  <si>
    <t>Konserwacja instalacji nawadniających</t>
  </si>
  <si>
    <t>Konserwacja instalacji pożarowych</t>
  </si>
  <si>
    <t>Konserwacja stołu bilardowego</t>
  </si>
  <si>
    <t>Konserwacja urządzeń teletechnicznych</t>
  </si>
  <si>
    <t>Konserwacja urządzeń uzdatniających wodę</t>
  </si>
  <si>
    <t>Konserwacja urządzeń wentylacyjnych</t>
  </si>
  <si>
    <t>Naprawa ciągników rolniczych</t>
  </si>
  <si>
    <t>Naprawa dźwigów osobowych i towarowych</t>
  </si>
  <si>
    <t>Naprawa i konserwacja instrumentów muzycznych</t>
  </si>
  <si>
    <t>Naprawa i konserwacja strojów ludowych, reprezentacyjnych</t>
  </si>
  <si>
    <t>Naprawa i konserwacja urządzeń chłodniczych (dot. agregatów w pomieszczeniach chłodni)</t>
  </si>
  <si>
    <t>Naprawa instalacji alarmowych</t>
  </si>
  <si>
    <t>Naprawa instalacji monitoringu wizyjnego</t>
  </si>
  <si>
    <t>Naprawa instalacji pożarowych</t>
  </si>
  <si>
    <t>Naprawa kabin prysznicowych</t>
  </si>
  <si>
    <t>Naprawa klimatyzatorów</t>
  </si>
  <si>
    <t>Naprawa maszyn rolniczych</t>
  </si>
  <si>
    <t>Naprawa mebli</t>
  </si>
  <si>
    <t>Naprawa okien i drzwi</t>
  </si>
  <si>
    <t>Naprawa pieców gazowych</t>
  </si>
  <si>
    <t>Naprawa samochodów</t>
  </si>
  <si>
    <t>Naprawa sprzętu biurowego (bindownic, gilotyn, niszczarek itp.)</t>
  </si>
  <si>
    <t>Naprawa sprzętu do pielęgnacji zieleni</t>
  </si>
  <si>
    <t>Naprawa sprzętu i instalacji AGD</t>
  </si>
  <si>
    <t>Naprawa sprzętu i instalacji RTV</t>
  </si>
  <si>
    <t>Naprawa sprzętu sportowego</t>
  </si>
  <si>
    <t>Naprawa urządzeń teletechnicznych</t>
  </si>
  <si>
    <t>Naprawa urządzeń wentylacyjnych</t>
  </si>
  <si>
    <t>Naprawa zapór wjazdowych</t>
  </si>
  <si>
    <t>Naprawy żaluzji, rolet</t>
  </si>
  <si>
    <t>Udrażnianie studzienek i ciągów kanalizacyjnych</t>
  </si>
  <si>
    <t>Konserwacja pomp ciepła</t>
  </si>
  <si>
    <t>Konserwacja agregatów prądotwórczych</t>
  </si>
  <si>
    <t>Naprawa pomp ciepła</t>
  </si>
  <si>
    <t>Naprawa drobnego sprzętu laboratoryjnego</t>
  </si>
  <si>
    <t>Naprawa sprzętu sprzątającego</t>
  </si>
  <si>
    <t>Ochrona imprez</t>
  </si>
  <si>
    <t>Ochrona obiektów</t>
  </si>
  <si>
    <t>Odśnieżanie dachów obiektów wraz z pracami alpinistycznymi</t>
  </si>
  <si>
    <t>Ogłoszenia prasowe</t>
  </si>
  <si>
    <t>Okresowe przeglądy techniczne ciągników rolniczych</t>
  </si>
  <si>
    <t>Okresowe przeglądy techniczne instalacji alarmowych</t>
  </si>
  <si>
    <t>Okresowe przeglądy techniczne instalacji do oddymiania</t>
  </si>
  <si>
    <t>Okresowe przeglądy techniczne instalacji Dźwiękowego Systemu Ostrzegawczego (DSO)</t>
  </si>
  <si>
    <t>Okresowe przeglądy techniczne instalacji gazowej</t>
  </si>
  <si>
    <t>Okresowe przeglądy techniczne instalacji monitoringu wizyjnego</t>
  </si>
  <si>
    <t>Okresowe przeglądy techniczne instalacji pożarowych</t>
  </si>
  <si>
    <t>Okresowe przeglądy techniczne klimatyzatorów</t>
  </si>
  <si>
    <t>Okresowe przeglądy techniczne maszyn rolniczych</t>
  </si>
  <si>
    <t>Okresowe przeglądy techniczne okien i drzwi</t>
  </si>
  <si>
    <t>Okresowe przeglądy techniczne pieców gazowych</t>
  </si>
  <si>
    <t>Okresowe przeglądy techniczne samochodów osobowych</t>
  </si>
  <si>
    <t>Okresowe przeglądy techniczne sprzętu i instalacji AGD</t>
  </si>
  <si>
    <t>Okresowe przeglądy techniczne sprzętu ogrodniczego</t>
  </si>
  <si>
    <t>Okresowe przeglądy techniczne sprzętu pożarniczego oraz hydrantów</t>
  </si>
  <si>
    <t>Okresowe przeglądy techniczne sprzętu sportowego</t>
  </si>
  <si>
    <t>Okresowe przeglądy techniczne zapór wjazdowych</t>
  </si>
  <si>
    <t>Okresowe przeglądy techniczne, kontrole budowlano-techniczne budynków</t>
  </si>
  <si>
    <t>Opłaty abonamentu za usługi telewizji cyfrowej</t>
  </si>
  <si>
    <t>Opłaty administracyjne</t>
  </si>
  <si>
    <t>Opłaty akredytacyjne</t>
  </si>
  <si>
    <t>Opłaty członkowskie</t>
  </si>
  <si>
    <t>Opłaty licencyjne (np. ZAIKS)</t>
  </si>
  <si>
    <t>Opłaty parkingowe i autostradowe</t>
  </si>
  <si>
    <t>Opłaty sportowo-rekreacyjne</t>
  </si>
  <si>
    <t>Opłaty za dozór techniczny</t>
  </si>
  <si>
    <t>Opłaty za kontrolę i certyfikację produkcji ekologicznej</t>
  </si>
  <si>
    <t>Opłaty za monitorowanie mediów</t>
  </si>
  <si>
    <t>Opłaty za udostępnianie map, ortofotomap, zdjęć lotniczych i satelitarnych z zasobów geodezyjno-kartograficznych</t>
  </si>
  <si>
    <t>Opłaty za udział w konsorcjach</t>
  </si>
  <si>
    <t>Opłaty za udział w targach, wystawach, promocjach itp.</t>
  </si>
  <si>
    <t>Oprawa obrazów</t>
  </si>
  <si>
    <t>Publikacje artykułów naukowych w czasopismach branżowych</t>
  </si>
  <si>
    <t>Specjalistyczne usługi transportowe w zakresie przewozu zwierząt, urządzeń itp.; przeprowadzki</t>
  </si>
  <si>
    <t>Specjalistyczne usługi transportowe w zakresie przewozu osobowego usługi taxi</t>
  </si>
  <si>
    <t>Ubezpieczenia dla studentów - staże, praktyki itp.</t>
  </si>
  <si>
    <t>Ubezpieczenia mienia</t>
  </si>
  <si>
    <t>Ubezpieczenia podróży zagranicznych</t>
  </si>
  <si>
    <t>Ubezpieczenia upraw rolnych (powódź, gradobicie, susza)</t>
  </si>
  <si>
    <t>Umowy na opiekę nad zwierzętami w dni wolne od pracy</t>
  </si>
  <si>
    <t>Umowy na opracowania biznesowe</t>
  </si>
  <si>
    <t>Umowy na opracowania i ekspertyzy dotyczące nieruchomości</t>
  </si>
  <si>
    <t>Umowy na opracowanie koncepcji zagospodarowania nieruchomości</t>
  </si>
  <si>
    <t>Umowy na prace administracyjne</t>
  </si>
  <si>
    <t>Umowy na prace naprawczo-remontowe</t>
  </si>
  <si>
    <t>Umowy na prace porządkowe</t>
  </si>
  <si>
    <t>Umowy na prace specjalistyczne w zakresie rolnictwa</t>
  </si>
  <si>
    <t>Umowy na prace w ramach projektów dydaktycznych</t>
  </si>
  <si>
    <t>Umowy na projektowanie i wykonywanie - projektów graficznych</t>
  </si>
  <si>
    <t>Umowy na prace redakcyjno-wydawnicze</t>
  </si>
  <si>
    <t>Umowy na prace związane z obsługą uroczystości uczelnianych</t>
  </si>
  <si>
    <t>Umowy na prowadzenie zajęć dydaktycznych</t>
  </si>
  <si>
    <t>Umowy na przeprowadzenie postępowań awansowych</t>
  </si>
  <si>
    <t>Umowy na wykonanie recenzji</t>
  </si>
  <si>
    <t>Umowy na zadania w ramach projektów badawczych</t>
  </si>
  <si>
    <t>Umowy na zadania w ramach projektów dydaktycznych</t>
  </si>
  <si>
    <t>Umowy w zakresie tłumaczeń językowych</t>
  </si>
  <si>
    <t>Analizy chemiczne (np. gleby, wody, materiału roślinnego, krwi, preparatów mikroskopowych, immunologiczne)</t>
  </si>
  <si>
    <t>Analizy cytometryczne</t>
  </si>
  <si>
    <t>Analizy kości</t>
  </si>
  <si>
    <t>Aanalizy próbek krwi</t>
  </si>
  <si>
    <t>Informacje oraz dane do celów naukowo-badawczych</t>
  </si>
  <si>
    <t>Ocena wartości użytkowej i hodowlanej zwierząt</t>
  </si>
  <si>
    <t>Sekwencjonowanie DNA u bakterii</t>
  </si>
  <si>
    <t>Sekwencjonowanie DNA u grzybów</t>
  </si>
  <si>
    <t>Sekwencjonowanie DNA u roślin</t>
  </si>
  <si>
    <t>Sekwencjonowanie DNA u zwierząt</t>
  </si>
  <si>
    <t>Usługa syntezy oligonukleotydów</t>
  </si>
  <si>
    <t>Usługi analiz w zakresie diagnostyki mikrobiologicznej</t>
  </si>
  <si>
    <t>Sekwencjonowanie RNA</t>
  </si>
  <si>
    <t>Synteza sond</t>
  </si>
  <si>
    <t>Usługi oznaczania zawartości substancji w próbkach</t>
  </si>
  <si>
    <t>Usługi pomiarowe do prac badawczo-naukowych</t>
  </si>
  <si>
    <t>Sekwencjonowanie NGS</t>
  </si>
  <si>
    <t>Usługi audytowe</t>
  </si>
  <si>
    <t>Usługi dezynfekcji, dezynsekcji i deratyzacji budynków</t>
  </si>
  <si>
    <t>Usługi dorabiania kluczy</t>
  </si>
  <si>
    <t>Opłaty za udział pracowników, doktorantów w konferencjach naukowych</t>
  </si>
  <si>
    <t>Opłaty za udział w imprezach sportowych</t>
  </si>
  <si>
    <t>Opłaty za udział w obozach naukowych i szkoleniowych oraz stażach naukowo-dydaktycznych</t>
  </si>
  <si>
    <t>Usługi edukacyjne i szkoleniowe z różnych dziedzin</t>
  </si>
  <si>
    <t>Usługi fotograficzne</t>
  </si>
  <si>
    <t>Usługi cateringowe</t>
  </si>
  <si>
    <t>Usługi restauracyjne krajowe (poza m. Kraków) i zagraniczne</t>
  </si>
  <si>
    <t>Usługi restauracyjne na terenie m. Kraków</t>
  </si>
  <si>
    <t>Hotelarskie usługi noclegowe krajowe (poza m. Kraków) i zagraniczne</t>
  </si>
  <si>
    <t>Hotelarskie usługi noclegowe na terenie m. Kraków</t>
  </si>
  <si>
    <t>Usługi drukowania specjalistycznego</t>
  </si>
  <si>
    <t>Usługi introligatorskie</t>
  </si>
  <si>
    <t>Usługi kserokopiowania</t>
  </si>
  <si>
    <t>Usługi laminowania</t>
  </si>
  <si>
    <t>Usługi plotowania</t>
  </si>
  <si>
    <t>Usługi medyczne, badania okresowe</t>
  </si>
  <si>
    <t>Usługi mycia samochodów</t>
  </si>
  <si>
    <t>Usługi nagłośnieniowe i oświetleniowe</t>
  </si>
  <si>
    <t>Usługa odbioru i utylizacji odpadów azbestowych (zużyte urządzenia zawierające wolny azbest)</t>
  </si>
  <si>
    <t>Usługa odbioru i utylizacji odpadów budowlanych</t>
  </si>
  <si>
    <t>Usługa odbioru i utylizacji odpadów chemicznych</t>
  </si>
  <si>
    <t>Usługa odbioru i utylizacji odpadów medycznych</t>
  </si>
  <si>
    <t>Usługa odbioru i utylizacji odpadów pn. opakowania + inne</t>
  </si>
  <si>
    <t>Usługa odbioru i utylizacji odpadów zawierających rtęć</t>
  </si>
  <si>
    <t>Usługa odbioru i utylizacji odpadów zwierzęcych</t>
  </si>
  <si>
    <t>Usługa odbioru przesyłek pocztowych z obiektów Uczelni</t>
  </si>
  <si>
    <t>Usługi kurierskie</t>
  </si>
  <si>
    <t>Druk broszur</t>
  </si>
  <si>
    <t>Druk dyplomów</t>
  </si>
  <si>
    <t>Druk etykiet i kontretykiet</t>
  </si>
  <si>
    <t>Druk i skład Biuletynu Informacyjnego UR</t>
  </si>
  <si>
    <t>Druk i składanie książek, monografii</t>
  </si>
  <si>
    <t>Druk materiałów informacyjnych i ulotek</t>
  </si>
  <si>
    <t>Druk papierów firmowych</t>
  </si>
  <si>
    <t>Druk posterów i plakatów</t>
  </si>
  <si>
    <t>Druk rozpraw naukowych</t>
  </si>
  <si>
    <t>Druk teczek</t>
  </si>
  <si>
    <t>Druk wizytówek</t>
  </si>
  <si>
    <t>Druk zaproszeń i kopert</t>
  </si>
  <si>
    <t>Druk zeszytów naukowych</t>
  </si>
  <si>
    <t>Usługa czyszczenia dywanów, wykładzin, chodników, tapicerki krzeseł</t>
  </si>
  <si>
    <t>Usługa czyszczenia żaluzji, rolet</t>
  </si>
  <si>
    <t>Usługa prania chemicznego, wodnego</t>
  </si>
  <si>
    <t>Usługa prania specjalistycznego</t>
  </si>
  <si>
    <t>Usługi prawnicze i doradztwo</t>
  </si>
  <si>
    <t>Dostęp online do elektronicznych informacji</t>
  </si>
  <si>
    <t>Prenumerata baz danych na CD</t>
  </si>
  <si>
    <t>Prenumerata bazy danych online</t>
  </si>
  <si>
    <t>Prenumerata czasopism polskich w wersji papierowej</t>
  </si>
  <si>
    <t>Prenumerata czasopism w wersji online</t>
  </si>
  <si>
    <t>Prenumerata czasopism zagranicznych w wersji online</t>
  </si>
  <si>
    <t>Prenumerata czasopism zagranicznych w wersji papierowej</t>
  </si>
  <si>
    <t>Prenumerata norm online</t>
  </si>
  <si>
    <t>Prenumerata norm w wersji papierowej</t>
  </si>
  <si>
    <t>Usługi przechowywania komórek i tkanek</t>
  </si>
  <si>
    <t>Usługa reklamowa na banerach, tablicach, ekranach LCD</t>
  </si>
  <si>
    <t>Usługa reklamowa w informatorach i wydawnictwach edukacyjnych</t>
  </si>
  <si>
    <t>Usługa reklamowa w internecie</t>
  </si>
  <si>
    <t>Usługa reklamowa w prasie</t>
  </si>
  <si>
    <t>Usługa reklamowa w radio i telewizji</t>
  </si>
  <si>
    <t>Usługa belowania słomy i siana</t>
  </si>
  <si>
    <t>Usługa kowalska</t>
  </si>
  <si>
    <t>Usługa rolnicza (koszenie traw i zbóż, orka, oraz uprawa pod zasiewy i sadzenia)</t>
  </si>
  <si>
    <t>Usługa mycia okien powierzchni szklanych</t>
  </si>
  <si>
    <t>Usługa sprzątania budynków</t>
  </si>
  <si>
    <t>Usługi szklarskie</t>
  </si>
  <si>
    <t>Usługi ślusarskie</t>
  </si>
  <si>
    <t>Usługi tapicerskie</t>
  </si>
  <si>
    <t>Usługi świadczone przez biura podróży, podmioty turystyczne, np. organizacja wycieczek</t>
  </si>
  <si>
    <t>Usługi świadczone przez przewodników turystycznych, np. wynajęcie przewodnika</t>
  </si>
  <si>
    <t>Usługi weterynaryjne</t>
  </si>
  <si>
    <t>Usługi wykonywania instrukcji bezpieczeństwa pożarowego budynków</t>
  </si>
  <si>
    <t>Usługi wykonywania inwentaryzacji budynków</t>
  </si>
  <si>
    <t>Usługi wykonywania map, podziałów działek, wznowienie granic</t>
  </si>
  <si>
    <t>Usługi wykonywania operatów szacunkowych, opinii o wartości</t>
  </si>
  <si>
    <t>Usługi wykonywania ekspertyz</t>
  </si>
  <si>
    <t>Usługi wykonywania szyldów, banerów wraz z montażem</t>
  </si>
  <si>
    <t>Usługi wypisywania dyplomów</t>
  </si>
  <si>
    <t>Opłaty za wynajem akcesoriów i wyposażenia na imprezy kulturalno-artystyczne, sportowe i inne uroczystości</t>
  </si>
  <si>
    <t>Opłaty za wynajem sprzętu nagłaśniającego, dźwiękowego na imprezy kulturalno-artystyczne, sportowe i inne uroczystości</t>
  </si>
  <si>
    <t>Opłaty za występy artystyczne podczas imprez kulturalno-artystycznych, sportowych i innych uroczystości</t>
  </si>
  <si>
    <t>Opłaty związane z organizacją imprezy - pn. "Małopolska Noc Naukowców"</t>
  </si>
  <si>
    <t>Opłaty związane z organizacją imprezy - pn. "Festiwal Nauki i Sztuki"</t>
  </si>
  <si>
    <t>Opłaty związane z organizacją imprezy - pn. "Dni Owada"</t>
  </si>
  <si>
    <t>Opłaty za oprawę muzyczną podczas imprez kulturalno-artystycznych i innych uroczystości</t>
  </si>
  <si>
    <t>Usługi  związane z organizacją Targów - Żywności ZASMAKUJ z UR</t>
  </si>
  <si>
    <t>Usługi w zakresie badań i pomiarów czynników środowiska pracy</t>
  </si>
  <si>
    <t>Usługa czyszczenia elewacji budynków</t>
  </si>
  <si>
    <t>Usługi krawieckie</t>
  </si>
  <si>
    <t>Usługi wykonywania tablic, tabliczek informacyjnych wraz z montażem</t>
  </si>
  <si>
    <t>Usługa w zakresie projektowania mebli</t>
  </si>
  <si>
    <t>Usługa niszczenia dokumentacji niearchiwalnej wraz z wydaniem certyfikatu zniszczenia</t>
  </si>
  <si>
    <t>Wycinka i pielęgnacja drzew i krzewów oraz wynajem rębaka do gałęzi i samochodu</t>
  </si>
  <si>
    <t>Dzierżawa butli gazowych</t>
  </si>
  <si>
    <t>Wynajem i serwis mat wejściowych oraz maszyn do czyszczenia obuwia</t>
  </si>
  <si>
    <t>Wynajem koni</t>
  </si>
  <si>
    <t>Wynajem lokali na imprezy okolicznościowe</t>
  </si>
  <si>
    <t>Wynajem obiektów sportowych (hal sportowych, kortów tenisowych, stoków narciarskich, pływalni )</t>
  </si>
  <si>
    <t>Wynajem podnośników i zwyżek</t>
  </si>
  <si>
    <t>Wynajem sal na wykłady, ćwiczenia, szkolenia</t>
  </si>
  <si>
    <t>Wynajem sprzętu budowlanego</t>
  </si>
  <si>
    <t>Dzierżawa/wynajem dystrybutorów wody</t>
  </si>
  <si>
    <t>Wynajem kabin toaletowych przenośnych</t>
  </si>
  <si>
    <t>Usługi w zakresie przygotowania jednostki do akredytacji</t>
  </si>
  <si>
    <t>Usługi rzecznika patentowego</t>
  </si>
  <si>
    <t>Usługi montażu materiału audio video</t>
  </si>
  <si>
    <t>1-2-1-2</t>
  </si>
  <si>
    <t xml:space="preserve">Zakup baterii </t>
  </si>
  <si>
    <t>1-2-2-1</t>
  </si>
  <si>
    <t>1-2-3-1</t>
  </si>
  <si>
    <t xml:space="preserve">Zakup alkoholu </t>
  </si>
  <si>
    <t>1-2-4-2</t>
  </si>
  <si>
    <t>1-2-5-1</t>
  </si>
  <si>
    <t xml:space="preserve">Zakup artykułów gospodarczych </t>
  </si>
  <si>
    <t>1-2-7-1</t>
  </si>
  <si>
    <t xml:space="preserve">Zakup koców i pledów </t>
  </si>
  <si>
    <t>1-2-8-3</t>
  </si>
  <si>
    <t xml:space="preserve">Zakup ręczników </t>
  </si>
  <si>
    <t xml:space="preserve">Zakup serwet stołowych </t>
  </si>
  <si>
    <t xml:space="preserve">Zakup sukna </t>
  </si>
  <si>
    <t>1-2-9-2</t>
  </si>
  <si>
    <t>1-2-9-3</t>
  </si>
  <si>
    <t>1-2-9-4</t>
  </si>
  <si>
    <t>1-2-9-5</t>
  </si>
  <si>
    <t xml:space="preserve">Zakup biletów wstępu </t>
  </si>
  <si>
    <t>1-2-10-2</t>
  </si>
  <si>
    <t>1-2-13-2</t>
  </si>
  <si>
    <t>1-2-13-3</t>
  </si>
  <si>
    <t>1-2-15-1</t>
  </si>
  <si>
    <t>1-2-16-1</t>
  </si>
  <si>
    <t>1-2-16-2</t>
  </si>
  <si>
    <t>1-2-17-1</t>
  </si>
  <si>
    <t>1-2-17-2</t>
  </si>
  <si>
    <t>1-2-19-2</t>
  </si>
  <si>
    <t xml:space="preserve">Zakup tablic szkolnych </t>
  </si>
  <si>
    <t>1-2-19-3</t>
  </si>
  <si>
    <t xml:space="preserve">Zakup tablic edukacyjnych </t>
  </si>
  <si>
    <t>1-2-23-2</t>
  </si>
  <si>
    <t>1-2-23-4</t>
  </si>
  <si>
    <t>1-2-25-2</t>
  </si>
  <si>
    <t>1-2-27-3</t>
  </si>
  <si>
    <t>1-2-30-2</t>
  </si>
  <si>
    <t>1-2-36-2</t>
  </si>
  <si>
    <t>1-2-49-2</t>
  </si>
  <si>
    <t>1-2-49-3</t>
  </si>
  <si>
    <t>1-2-52-2</t>
  </si>
  <si>
    <t>1-2-51-2</t>
  </si>
  <si>
    <t>1-2-51-3</t>
  </si>
  <si>
    <t>1-2-52-3</t>
  </si>
  <si>
    <t>1-2-52-4</t>
  </si>
  <si>
    <t>1-2-52-6</t>
  </si>
  <si>
    <t>Zakup innych płynów do pojazdów</t>
  </si>
  <si>
    <t>1-2-55-4</t>
  </si>
  <si>
    <t>1-2-55-5</t>
  </si>
  <si>
    <t>1-2-55-6</t>
  </si>
  <si>
    <t>1-2-55-7</t>
  </si>
  <si>
    <t>1-2-55-8</t>
  </si>
  <si>
    <t>1-2-55-9</t>
  </si>
  <si>
    <t>1-2-55-10</t>
  </si>
  <si>
    <t>1-2-55-11</t>
  </si>
  <si>
    <t>1-2-55-12</t>
  </si>
  <si>
    <t>Zakup mineralnych składników pokarmowych - (np. lizawki solne)</t>
  </si>
  <si>
    <t>1-2-55-14</t>
  </si>
  <si>
    <t>1-2-61-2</t>
  </si>
  <si>
    <t>1-2-62-3</t>
  </si>
  <si>
    <t>1-2-62-4</t>
  </si>
  <si>
    <t>1-2-63-2</t>
  </si>
  <si>
    <t xml:space="preserve">Zakup samochodów osobowych </t>
  </si>
  <si>
    <t>1-2-65-3</t>
  </si>
  <si>
    <t>1-2-65-4</t>
  </si>
  <si>
    <t>1-2-68-3</t>
  </si>
  <si>
    <t>1-2-67-5</t>
  </si>
  <si>
    <t>1-2-67-7</t>
  </si>
  <si>
    <t>1-2-67-9</t>
  </si>
  <si>
    <t xml:space="preserve">Zakup frytkownic </t>
  </si>
  <si>
    <t>1-2-67-10</t>
  </si>
  <si>
    <t>1-2-67-11</t>
  </si>
  <si>
    <t>1-2-67-12</t>
  </si>
  <si>
    <t>1-2-67-13</t>
  </si>
  <si>
    <t>1-2-67-14</t>
  </si>
  <si>
    <t>1-2-67-15</t>
  </si>
  <si>
    <t>1-2-67-16</t>
  </si>
  <si>
    <t>1-2-68-1</t>
  </si>
  <si>
    <t>1-2-68-2</t>
  </si>
  <si>
    <t>1-2-68-4</t>
  </si>
  <si>
    <t>1-2-68-5</t>
  </si>
  <si>
    <t>1-2-68-6</t>
  </si>
  <si>
    <t>1-2-68-7</t>
  </si>
  <si>
    <t>1-2-75-1</t>
  </si>
  <si>
    <t>1-2-77-3</t>
  </si>
  <si>
    <t>1-2-77-4</t>
  </si>
  <si>
    <t>1-2-83-2</t>
  </si>
  <si>
    <t>1-2-83-3</t>
  </si>
  <si>
    <t>1-2-83-4</t>
  </si>
  <si>
    <t>1-2-83-5</t>
  </si>
  <si>
    <t>1-2-83-6</t>
  </si>
  <si>
    <t>1-2-85-2</t>
  </si>
  <si>
    <t>1-2-85-3</t>
  </si>
  <si>
    <t>1-2-85-4</t>
  </si>
  <si>
    <t>1-2-86-2</t>
  </si>
  <si>
    <t>1-2-86-3</t>
  </si>
  <si>
    <t>1-2-87-2</t>
  </si>
  <si>
    <t>Zakup bram, szlabanów i zapór wjazdowych</t>
  </si>
  <si>
    <t>1-2-94-2</t>
  </si>
  <si>
    <t>1-2-94-3</t>
  </si>
  <si>
    <t>1-2-96-1</t>
  </si>
  <si>
    <t>1-2-98-2</t>
  </si>
  <si>
    <t>Zakup defibrylatorów</t>
  </si>
  <si>
    <t>1-2-102-2</t>
  </si>
  <si>
    <t>1-2-102-3</t>
  </si>
  <si>
    <t>1-2-102-4</t>
  </si>
  <si>
    <t>Wyposażenie meblowe do (CIoBPiBŻ) - Centrum Innowacji oraz Badań Prozdrowotnej i Bezpiecznej Żywności</t>
  </si>
  <si>
    <t>Zakup akcesoriów do broni myśliwskiej</t>
  </si>
  <si>
    <t>1-2-107-2</t>
  </si>
  <si>
    <t xml:space="preserve">Zakup akcesoriów strzeleckich </t>
  </si>
  <si>
    <t>1-2-107-3</t>
  </si>
  <si>
    <t xml:space="preserve">Zakup amunicji </t>
  </si>
  <si>
    <t>1-2-107-4</t>
  </si>
  <si>
    <t xml:space="preserve">Zakup broni myśliwskiej </t>
  </si>
  <si>
    <t>Zakup akcesoriów myśliwskich, łowieckich</t>
  </si>
  <si>
    <t xml:space="preserve">Zakup urządzeń myśliwskich, łowieckich </t>
  </si>
  <si>
    <t>Zakup akcesoriów i materiałów używanych w leśnictwie</t>
  </si>
  <si>
    <t>1-6-1-1</t>
  </si>
  <si>
    <t>1-6-2-1</t>
  </si>
  <si>
    <t>1-6-3-1</t>
  </si>
  <si>
    <t>1-6-3-2</t>
  </si>
  <si>
    <t>1-6-4-1</t>
  </si>
  <si>
    <t>1-6-4-2</t>
  </si>
  <si>
    <t>1-6-4-3</t>
  </si>
  <si>
    <t>1-6-4-5</t>
  </si>
  <si>
    <t>1-6-4-6</t>
  </si>
  <si>
    <t>1-6-4-7</t>
  </si>
  <si>
    <t>1-6-4-8</t>
  </si>
  <si>
    <t>1-6-4-9</t>
  </si>
  <si>
    <t>1-6-4-10</t>
  </si>
  <si>
    <t>1-6-4-12</t>
  </si>
  <si>
    <t>1-6-4-13</t>
  </si>
  <si>
    <t>1-6-4-14</t>
  </si>
  <si>
    <t>1-6-4-15</t>
  </si>
  <si>
    <t>1-6-4-16</t>
  </si>
  <si>
    <t>1-6-4-17</t>
  </si>
  <si>
    <t>1-6-4-19</t>
  </si>
  <si>
    <t>1-6-4-20</t>
  </si>
  <si>
    <t>1-6-4-21</t>
  </si>
  <si>
    <t>1-6-4-22</t>
  </si>
  <si>
    <t>1-6-4-23</t>
  </si>
  <si>
    <t>1-6-4-24</t>
  </si>
  <si>
    <t>1-6-4-26</t>
  </si>
  <si>
    <t>1-6-4-27</t>
  </si>
  <si>
    <t>1-6-4-28</t>
  </si>
  <si>
    <t>1-6-4-29</t>
  </si>
  <si>
    <t>1-6-4-30</t>
  </si>
  <si>
    <t>1-6-4-31</t>
  </si>
  <si>
    <t>1-6-4-32</t>
  </si>
  <si>
    <t>1-6-4-33</t>
  </si>
  <si>
    <t>1-6-4-34</t>
  </si>
  <si>
    <t>1-6-4-35</t>
  </si>
  <si>
    <t>1-6-4-36</t>
  </si>
  <si>
    <t>1-6-4-37</t>
  </si>
  <si>
    <t>1-6-4-38</t>
  </si>
  <si>
    <t>1-6-4-39</t>
  </si>
  <si>
    <t>1-6-4-40</t>
  </si>
  <si>
    <t>1-6-4-42</t>
  </si>
  <si>
    <t>1-6-4-43</t>
  </si>
  <si>
    <t>1-6-4-45</t>
  </si>
  <si>
    <t xml:space="preserve">Konserwacja urządzeń na strzelnicy </t>
  </si>
  <si>
    <t>1-6-5-1</t>
  </si>
  <si>
    <t>1-6-5-2</t>
  </si>
  <si>
    <t>1-6-6-1</t>
  </si>
  <si>
    <t>1-6-7-1</t>
  </si>
  <si>
    <t>1-6-8-1</t>
  </si>
  <si>
    <t>1-6-8-2</t>
  </si>
  <si>
    <t>1-6-8-3</t>
  </si>
  <si>
    <t>1-6-8-4</t>
  </si>
  <si>
    <t>1-6-8-5</t>
  </si>
  <si>
    <t>1-6-8-6</t>
  </si>
  <si>
    <t>1-6-8-7</t>
  </si>
  <si>
    <t>1-6-8-8</t>
  </si>
  <si>
    <t>1-6-8-9</t>
  </si>
  <si>
    <t>1-6-8-10</t>
  </si>
  <si>
    <t>1-6-8-11</t>
  </si>
  <si>
    <t>1-6-8-12</t>
  </si>
  <si>
    <t>1-6-8-13</t>
  </si>
  <si>
    <t>1-6-8-15</t>
  </si>
  <si>
    <t>1-6-8-16</t>
  </si>
  <si>
    <t>1-6-8-19</t>
  </si>
  <si>
    <t>1-6-8-20</t>
  </si>
  <si>
    <t>1-6-8-21</t>
  </si>
  <si>
    <t>1-6-8-24</t>
  </si>
  <si>
    <t>1-6-9-1</t>
  </si>
  <si>
    <t>1-6-9-2</t>
  </si>
  <si>
    <t>1-6-9-3</t>
  </si>
  <si>
    <t>1-6-9-4</t>
  </si>
  <si>
    <t>1-6-9-5</t>
  </si>
  <si>
    <t>1-6-9-6</t>
  </si>
  <si>
    <t>1-6-9-7</t>
  </si>
  <si>
    <t>1-6-9-8</t>
  </si>
  <si>
    <t>1-6-9-9</t>
  </si>
  <si>
    <t>1-6-9-10</t>
  </si>
  <si>
    <t>1-6-9-11</t>
  </si>
  <si>
    <t>1-6-9-12</t>
  </si>
  <si>
    <t>1-6-9-13</t>
  </si>
  <si>
    <t>1-6-10-1</t>
  </si>
  <si>
    <t>1-6-11-1</t>
  </si>
  <si>
    <t>1-6-12-1</t>
  </si>
  <si>
    <t>1-6-12-2</t>
  </si>
  <si>
    <t>1-6-13-1</t>
  </si>
  <si>
    <t>1-6-13-2</t>
  </si>
  <si>
    <t>1-6-13-3</t>
  </si>
  <si>
    <t>1-6-13-4</t>
  </si>
  <si>
    <t>1-6-14-1</t>
  </si>
  <si>
    <t>1-6-14-2</t>
  </si>
  <si>
    <t>1-6-14-3</t>
  </si>
  <si>
    <t>1-6-15-1</t>
  </si>
  <si>
    <t>1-6-15-2</t>
  </si>
  <si>
    <t>1-6-15-3</t>
  </si>
  <si>
    <t>1-6-15-4</t>
  </si>
  <si>
    <t>1-6-15-5</t>
  </si>
  <si>
    <t>1-6-15-6</t>
  </si>
  <si>
    <t>1-6-15-7</t>
  </si>
  <si>
    <t>1-6-15-8</t>
  </si>
  <si>
    <t>1-6-15-9</t>
  </si>
  <si>
    <t>1-6-15-11</t>
  </si>
  <si>
    <t>1-6-16-1</t>
  </si>
  <si>
    <t>1-6-16-2</t>
  </si>
  <si>
    <t>1-6-16-3</t>
  </si>
  <si>
    <t>1-6-16-4</t>
  </si>
  <si>
    <t>1-6-16-5</t>
  </si>
  <si>
    <t>1-6-16-6</t>
  </si>
  <si>
    <t>1-6-16-7</t>
  </si>
  <si>
    <t>1-6-16-8</t>
  </si>
  <si>
    <t>1-6-17-1</t>
  </si>
  <si>
    <t>1-6-17-2</t>
  </si>
  <si>
    <t>1-6-17-3</t>
  </si>
  <si>
    <t>1-6-17-4</t>
  </si>
  <si>
    <t>1-6-17-5</t>
  </si>
  <si>
    <t>Identyfikacja białek</t>
  </si>
  <si>
    <t>1-6-17-6</t>
  </si>
  <si>
    <t>1-6-17-8</t>
  </si>
  <si>
    <t>1-6-17-9</t>
  </si>
  <si>
    <t>1-6-17-10</t>
  </si>
  <si>
    <t>1-6-17-11</t>
  </si>
  <si>
    <t>1-6-17-12</t>
  </si>
  <si>
    <t>1-6-17-13</t>
  </si>
  <si>
    <t>1-6-17-14</t>
  </si>
  <si>
    <t>1-6-17-18</t>
  </si>
  <si>
    <t>1-6-17-19</t>
  </si>
  <si>
    <t>1-6-17-20</t>
  </si>
  <si>
    <t>1-6-17-21</t>
  </si>
  <si>
    <t>1-6-17-22</t>
  </si>
  <si>
    <t>1-6-18-1</t>
  </si>
  <si>
    <t>1-6-19-1</t>
  </si>
  <si>
    <t>1-6-20-1</t>
  </si>
  <si>
    <t>1-6-21-1</t>
  </si>
  <si>
    <t>1-6-21-2</t>
  </si>
  <si>
    <t>1-6-21-3</t>
  </si>
  <si>
    <t>1-6-21-4</t>
  </si>
  <si>
    <t>1-6-22-1</t>
  </si>
  <si>
    <t>1-6-23-1</t>
  </si>
  <si>
    <t>1-6-23-2</t>
  </si>
  <si>
    <t>1-6-23-3</t>
  </si>
  <si>
    <t>1-6-24-1</t>
  </si>
  <si>
    <t>1-6-24-2</t>
  </si>
  <si>
    <t>1-6-25-1</t>
  </si>
  <si>
    <t>1-6-25-2</t>
  </si>
  <si>
    <t>1-6-25-3</t>
  </si>
  <si>
    <t>1-6-25-4</t>
  </si>
  <si>
    <t>1-6-25-5</t>
  </si>
  <si>
    <t>1-6-26-1</t>
  </si>
  <si>
    <t>1-6-26-2</t>
  </si>
  <si>
    <t>1-6-27-1</t>
  </si>
  <si>
    <t>1-6-28-1</t>
  </si>
  <si>
    <t>1-6-29-2</t>
  </si>
  <si>
    <t>1-6-29-3</t>
  </si>
  <si>
    <t>1-6-29-4</t>
  </si>
  <si>
    <t>1-6-29-5</t>
  </si>
  <si>
    <t>1-6-29-6</t>
  </si>
  <si>
    <t>1-6-29-7</t>
  </si>
  <si>
    <t>1-6-29-8</t>
  </si>
  <si>
    <t>1-6-29-9</t>
  </si>
  <si>
    <t>1-6-30-1</t>
  </si>
  <si>
    <t>1-6-30-2</t>
  </si>
  <si>
    <t>1-6-30-3</t>
  </si>
  <si>
    <t>1-6-31-1</t>
  </si>
  <si>
    <t>1-6-31-2</t>
  </si>
  <si>
    <t>1-6-31-3</t>
  </si>
  <si>
    <t>1-6-31-4</t>
  </si>
  <si>
    <t>1-6-31-5</t>
  </si>
  <si>
    <t>1-6-31-6</t>
  </si>
  <si>
    <t>1-6-31-7</t>
  </si>
  <si>
    <t>1-6-31-8</t>
  </si>
  <si>
    <t>1-6-31-9</t>
  </si>
  <si>
    <t>1-6-31-10</t>
  </si>
  <si>
    <t>1-6-31-11</t>
  </si>
  <si>
    <t>1-6-31-12</t>
  </si>
  <si>
    <t>1-6-31-13</t>
  </si>
  <si>
    <t>1-6-32-1</t>
  </si>
  <si>
    <t>1-6-32-2</t>
  </si>
  <si>
    <t>1-6-32-3</t>
  </si>
  <si>
    <t>1-6-32-4</t>
  </si>
  <si>
    <t>1-6-33-1</t>
  </si>
  <si>
    <t>1-6-34-1</t>
  </si>
  <si>
    <t>1-6-34-2</t>
  </si>
  <si>
    <t>1-6-34-3</t>
  </si>
  <si>
    <t>1-6-34-4</t>
  </si>
  <si>
    <t>1-6-34-5</t>
  </si>
  <si>
    <t>1-6-34-6</t>
  </si>
  <si>
    <t>1-6-34-7</t>
  </si>
  <si>
    <t>1-6-34-8</t>
  </si>
  <si>
    <t>1-6-34-9</t>
  </si>
  <si>
    <t>1-6-35-1</t>
  </si>
  <si>
    <t>1-6-36-1</t>
  </si>
  <si>
    <t>1-6-36-2</t>
  </si>
  <si>
    <t>1-6-36-3</t>
  </si>
  <si>
    <t>1-6-36-4</t>
  </si>
  <si>
    <t>1-6-36-5</t>
  </si>
  <si>
    <t>1-6-37-1</t>
  </si>
  <si>
    <t>1-6-37-3</t>
  </si>
  <si>
    <t>1-6-37-4</t>
  </si>
  <si>
    <t>1-6-38-1</t>
  </si>
  <si>
    <t>1-6-37-8</t>
  </si>
  <si>
    <t xml:space="preserve">Udostępnianie zwierząt do zajęć, badań naukowych </t>
  </si>
  <si>
    <t>1-6-38-2</t>
  </si>
  <si>
    <t>1-6-39-1</t>
  </si>
  <si>
    <t>1-6-40-1</t>
  </si>
  <si>
    <t>1-6-41-1</t>
  </si>
  <si>
    <t>1-6-42-1</t>
  </si>
  <si>
    <t>1-6-42-2</t>
  </si>
  <si>
    <t>Usługa w zakresie tłumaczeń pisemnych</t>
  </si>
  <si>
    <t xml:space="preserve">Usługa w zakresie tłumaczeń ustnych </t>
  </si>
  <si>
    <t>1-6-42-3</t>
  </si>
  <si>
    <t>Usługa w zakresie tłumaczeń symultanicznych</t>
  </si>
  <si>
    <t>1-6-42-4</t>
  </si>
  <si>
    <t>Usługa w zakresie korekt językowych - tekstów</t>
  </si>
  <si>
    <t>1-6-43-1</t>
  </si>
  <si>
    <t>1-6-43-2</t>
  </si>
  <si>
    <t>1-6-44-1</t>
  </si>
  <si>
    <t>1-6-45-1</t>
  </si>
  <si>
    <t>1-6-46-1</t>
  </si>
  <si>
    <t>1-6-47-1</t>
  </si>
  <si>
    <t>1-6-48-1</t>
  </si>
  <si>
    <t>1-6-49-1</t>
  </si>
  <si>
    <t>1-6-50-1</t>
  </si>
  <si>
    <t>1-6-50-2</t>
  </si>
  <si>
    <t>1-6-52-1</t>
  </si>
  <si>
    <t>1-6-55-1</t>
  </si>
  <si>
    <t>1-6-56-1</t>
  </si>
  <si>
    <t>1-6-53-1</t>
  </si>
  <si>
    <t>1-6-53-2</t>
  </si>
  <si>
    <t>1-6-53-3</t>
  </si>
  <si>
    <t>1-6-53-4</t>
  </si>
  <si>
    <t>1-6-53-5</t>
  </si>
  <si>
    <t>1-6-53-6</t>
  </si>
  <si>
    <t>1-6-53-7</t>
  </si>
  <si>
    <t>1-6-53-8</t>
  </si>
  <si>
    <t>1-6-53-9</t>
  </si>
  <si>
    <t xml:space="preserve">Usługi związane z obsługą konferencji online </t>
  </si>
  <si>
    <t>1-6-54-1</t>
  </si>
  <si>
    <t>1-6-57-1</t>
  </si>
  <si>
    <t>1-6-57-2</t>
  </si>
  <si>
    <t xml:space="preserve">Usługi wykonania breloków do kluczy </t>
  </si>
  <si>
    <t>1-6-62-1</t>
  </si>
  <si>
    <t>1-6-58-1</t>
  </si>
  <si>
    <t>1-6-59-1</t>
  </si>
  <si>
    <t>1-6-60-1</t>
  </si>
  <si>
    <t>1-6-61-1</t>
  </si>
  <si>
    <t>1-6-61-2</t>
  </si>
  <si>
    <t>1-6-61-4</t>
  </si>
  <si>
    <t>1-6-61-5</t>
  </si>
  <si>
    <t>1-6-61-6</t>
  </si>
  <si>
    <t>1-6-61-3</t>
  </si>
  <si>
    <t xml:space="preserve">Najem/dzierżawa gruntów obcych </t>
  </si>
  <si>
    <t>1-6-61-7</t>
  </si>
  <si>
    <t>1-6-61-8</t>
  </si>
  <si>
    <t>1-6-61-10</t>
  </si>
  <si>
    <t>1-6-61-11</t>
  </si>
  <si>
    <t>1-6-61-12</t>
  </si>
  <si>
    <t>1-6-61-14</t>
  </si>
  <si>
    <t>1-6-61-15</t>
  </si>
  <si>
    <t>1-6-61-16</t>
  </si>
  <si>
    <t>1-6-63-1</t>
  </si>
  <si>
    <t>1-6-64-1</t>
  </si>
  <si>
    <t>1-6-65-1</t>
  </si>
  <si>
    <t xml:space="preserve">Usługi wulkanizacyjne </t>
  </si>
  <si>
    <t>1-6-66-2</t>
  </si>
  <si>
    <t>1-6-66-3</t>
  </si>
  <si>
    <t>1-6-66-4</t>
  </si>
  <si>
    <t>Zakup paszy objętościowej, treściwej - dla przeżuwaczy (np. bydła, owiec i innych</t>
  </si>
  <si>
    <t>1-6-17-15</t>
  </si>
  <si>
    <t xml:space="preserve">Usługi w zakresie certyfikacji preparatów mikrobiologicznych </t>
  </si>
  <si>
    <t>1-6-8-17</t>
  </si>
  <si>
    <t>Okresowe przeglądy techniczne pomp ciepła</t>
  </si>
  <si>
    <t xml:space="preserve">Zakup substancji semiochemicznych </t>
  </si>
  <si>
    <t>Zakup paszy specjalistycznej - dla przeżuwaczy (np. bydła, owiec i innych przeżuwaczy)</t>
  </si>
  <si>
    <t xml:space="preserve">Zakup środków ochrony indywidualnej (maseczki, rękawiczki itp.) </t>
  </si>
  <si>
    <t>Okresowe przeglądy techniczne defibrylatorów</t>
  </si>
  <si>
    <t>Unieszkodliwianie zużytego wyposażenia (meble, inne elementyh wyposażenia pomieszczeń)</t>
  </si>
  <si>
    <t xml:space="preserve">Najem kontenerów </t>
  </si>
  <si>
    <t>TERMINY SKŁADANIA WNIOSKÓW DO POSTĘPOWANIA O UDZIELENIE ZAMÓWIENIA PUBLICZNEGO</t>
  </si>
  <si>
    <t>1-2-1-3</t>
  </si>
  <si>
    <t>1-2-12-1</t>
  </si>
  <si>
    <t>1-2-19-4</t>
  </si>
  <si>
    <t>1-2-36-3</t>
  </si>
  <si>
    <t>1-2-55-13</t>
  </si>
  <si>
    <t>1-2-60-1</t>
  </si>
  <si>
    <t>1-2-60-2</t>
  </si>
  <si>
    <t>1-2-63-1</t>
  </si>
  <si>
    <t>1-2-67-6</t>
  </si>
  <si>
    <t>1-2-67-8</t>
  </si>
  <si>
    <t>Zakup kuchni gazowych</t>
  </si>
  <si>
    <t>Zakup maszyn piorących i suszarek do ubrań</t>
  </si>
  <si>
    <t>1-2-69-2</t>
  </si>
  <si>
    <t>1-2-77-2</t>
  </si>
  <si>
    <t>1-2-109-1</t>
  </si>
  <si>
    <t>1-2-109-2</t>
  </si>
  <si>
    <t>1-2-111-1</t>
  </si>
  <si>
    <t>1-2-111-2</t>
  </si>
  <si>
    <t>1-6-3-3</t>
  </si>
  <si>
    <t>1-6-7-2</t>
  </si>
  <si>
    <t>1-6-8-14</t>
  </si>
  <si>
    <t>1-6-8-23</t>
  </si>
  <si>
    <t>Umowy (autorskie) na wykonanie projektów w zakresie usług wydawniczych</t>
  </si>
  <si>
    <t>Umowy (autorskie) na wykonanie tłumaczenia w zakresie usług wydawniczych</t>
  </si>
  <si>
    <t>Umowy (autorskie) wydawnicze</t>
  </si>
  <si>
    <t>1-6-15-12</t>
  </si>
  <si>
    <t>1-6-15-13</t>
  </si>
  <si>
    <t>1-6-21-5</t>
  </si>
  <si>
    <t>Koszty związane z wynagrodzeniem opiekuna stażysty u pracodawcy w ramach projektów unijnych</t>
  </si>
  <si>
    <t>Usługi pocztowe - przesyłki rejestrowane, nierejestrowane</t>
  </si>
  <si>
    <t>1-6-31-14</t>
  </si>
  <si>
    <t>1-6-37-6</t>
  </si>
  <si>
    <t>Usługa zwożenia płodów rolnych</t>
  </si>
  <si>
    <t>1-6-53-11</t>
  </si>
  <si>
    <t>Usługi związane z organizacją jubileuszy jednostek organizacyjnych (np. Chór URK, Studencki Zespół Góralski "Skalni; Klub Akademicki ARKA, Zespół Sygnalistów Myśliwskich HAGARD, Klub BUDA)</t>
  </si>
  <si>
    <t>1-6-61-18</t>
  </si>
  <si>
    <t>Wynajem stanowisk wystawowych</t>
  </si>
  <si>
    <t>Zakup ładowarek do akumulatorków</t>
  </si>
  <si>
    <t>Zakup ciągników rolniczych</t>
  </si>
  <si>
    <t>1-2-18-2</t>
  </si>
  <si>
    <t xml:space="preserve">Zakup akcesoriów dla koni i akcesoriów do jazdy konnej </t>
  </si>
  <si>
    <t>Zakup gablot wystawowych</t>
  </si>
  <si>
    <t>1-2-32-2</t>
  </si>
  <si>
    <t>Zakup gablot entomologicznych</t>
  </si>
  <si>
    <t>Zakup preparatów do deratyzacji, dezynsekcji</t>
  </si>
  <si>
    <t>Zakup paszy treściwej dla zwierzyny łownej</t>
  </si>
  <si>
    <t>Zakup przyczep samochodowych</t>
  </si>
  <si>
    <t>Zakup przyczep do ciągników</t>
  </si>
  <si>
    <t>Zakup samochodów dostawczych</t>
  </si>
  <si>
    <t>1-2-66-2</t>
  </si>
  <si>
    <t>Zakup produktów leczniczych do celów badawczo-dydaktycznych</t>
  </si>
  <si>
    <t>Zakup akcesoriów sportowych</t>
  </si>
  <si>
    <t>Zakup strojów reprezentacyjnych, sortów mundurowych</t>
  </si>
  <si>
    <t>Wykonanie insygniów uczelnianych</t>
  </si>
  <si>
    <t>Zakup akcesoriów bioasekuracyjnych</t>
  </si>
  <si>
    <t>Zakup urządzeń bioasekuracyjnych</t>
  </si>
  <si>
    <t>Zakup urządzeń na strzelnicę</t>
  </si>
  <si>
    <t>Zakup akcesoriów na strzelnicę</t>
  </si>
  <si>
    <t>Monitoring pożarowy</t>
  </si>
  <si>
    <t>Naprawa narzędzi warsztatowych, elektrycznych i budowlanych</t>
  </si>
  <si>
    <t>Ogłoszenia sprzedażowe w internetowych serwisach ogłoszeniowych</t>
  </si>
  <si>
    <t>Okresowe przeglądy techniczne sprzętu i instalacji RTV</t>
  </si>
  <si>
    <t>Okresowe przeglądy techniczne instalacji elektrycznej</t>
  </si>
  <si>
    <t>Umowy na obsługę konferencji i imprez kulturalnych (m.in. obsługa szatni, kasy)</t>
  </si>
  <si>
    <t>Umowy związane z prowadzeniem warsztatów - artystycznych (m.in. muzycznych, teatralnych)</t>
  </si>
  <si>
    <t>Opieka medyczna podczas imprez kulturalno-artystycznych, sportowych i innych uroczystości</t>
  </si>
  <si>
    <t>Wydanie książek, monografii, zeszytów naukowych w formie online</t>
  </si>
  <si>
    <t>Usługi wykonywania Roll-up`ów, ścianek reklamowych</t>
  </si>
  <si>
    <t>Wynajem sprzętu pomiarowego do badań naukowych i  dydaktyki</t>
  </si>
  <si>
    <t>Wynajem ogrodzeń ochronnych na potrzeby imprez kulturalno-artystycznych, sport</t>
  </si>
  <si>
    <t>Usługa przeglądu i napraw urządzeń fiskalnych</t>
  </si>
  <si>
    <t>Usługi nagrywania filmów promocyjnych, reklamowych</t>
  </si>
  <si>
    <t>Usługi nagrywania filmów szkoleniowych, kursów</t>
  </si>
  <si>
    <t>Zamówienie poniżej 130 tys. zł. 
Termin składania wniosków 2023 r.</t>
  </si>
  <si>
    <t xml:space="preserve">Zamówienie poniżej 130 tys. zł. 
Termin składania wniosków wraz z wykazem do 10.02.2023 r. </t>
  </si>
  <si>
    <t xml:space="preserve">Zamówienie powyżej 130 tys. zł, a poniżej progów unijnych.  Termin składania wniosków wraz z wykazem do 10.02.2023 r. </t>
  </si>
  <si>
    <t>Zamówienie powyżej 130 tys. zł, a poniżej progów unijnych. Termin składania wniosków wraz z wykazem 2023 r.</t>
  </si>
  <si>
    <t>Zamówienie powyżej 130 tys. zł, a poniżej progów unijnych. Termin składania wniosków wraz z wykazem do 10.03.2023 r.</t>
  </si>
  <si>
    <t>Zamówienie poniżej 130 tys. zł. 
Termin składania wniosków wraz z wykazem do 10.03.2023 r.</t>
  </si>
  <si>
    <t>Zamówienie powyżej progów unijnych. 
Termin składania wniosków wraz z wykazem do 31.03.2023 r.</t>
  </si>
  <si>
    <t xml:space="preserve">Zamówienie powyżej 130 tys. zł, a poniżej progów unijnych. 
Termin składania wniosków wraz z wykazem do 28.02.2023 r. </t>
  </si>
  <si>
    <t>Zamówienie powyżej 130 tys. zł, a poniżej progów unijnych. 
Termin składania wniosków wraz z wykazem do 21.04.2023 r.</t>
  </si>
  <si>
    <t>Zamówienie powyżej 130 tys. zł, a poniżej progów unijnych. 
Procedury indywidualne. Termin składania wniosków 2023 r.</t>
  </si>
  <si>
    <t>Zamówienie powyżej 130 tys. zł, a poniżej progów unijnych. Termin składania wniosków wraz z wykazem do 14.07.2023 r.</t>
  </si>
  <si>
    <t>Zamówienie powyżej 130 tys. zł, a poniżej progów unijnych. Termin składania wniosków wraz z wykazem do 30.09.2023 r.</t>
  </si>
  <si>
    <t>Zamówienie powyżej progów unijnych. 
Termin składania wniosków wraz z wykazem do 30.09.2023 r.</t>
  </si>
  <si>
    <t>Zamówienie powyżej progów unijnych. 
Termin składania wniosków wraz z wykazem do 15.07.2023 r.</t>
  </si>
  <si>
    <t>Zamówienie powyżej progów unijnych. Procedury indywidualne. Termin składania wniosków 2023 r.</t>
  </si>
  <si>
    <t>Zamówienie poniżej 130 tys. zł. Procedury indywidualne. Termin składania wniosków 2023 r.</t>
  </si>
  <si>
    <t xml:space="preserve">Zamówienie poniżej 130 tys. zł. 
Termin składania wniosków wraz z wykazem do 30.09.2023 r. </t>
  </si>
  <si>
    <t xml:space="preserve">Zamówienie poniżej 130 tys. zł. 
Termin składania wniosków wraz z wykazem do 10.03.2023 r. </t>
  </si>
  <si>
    <t>PLAN ZAMÓWIEŃ PUBLICZNYCH (DOSTAWY I USŁUGI) WRAZ Z HARMONOGRAMEM NA 2023 ROK SPORZĄDZONY W DZIALE GOSPODARKI MATERIAŁOWEJ NA PODSTAWIE PLANÓW ZłOŻONYCH PRZEZ JEDNOSTKI ORGANIZACYJNE UNIWERSYTETU ROLNICZEGO W KRAKOWIE</t>
  </si>
  <si>
    <t>Zamówienie poniżej 130 tys. zł. 
Termin składania wniosków wraz z wykazem do 14.07.2023 r.</t>
  </si>
  <si>
    <t>Zamówienie powyżej progów unijnych. 
Termin składania wniosków wraz z wykazem do 06.03.2023 r., 05.05.2023 r., 07.07.2023 r., 06.10.2023 r.</t>
  </si>
  <si>
    <t>Zamówienie powyżej 130 tys. zł, a poniżej progów unijnych. 
Termin składania wniosków wraz z wykazem do 06.03.2023r., 05.05.2023r., 07.07.2023 r., 06.10.2023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</si>
</sst>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4" fontId="1" fillId="0" borderId="1" xfId="0" applyNumberFormat="1" applyFont="1" applyFill="1" applyBorder="1" applyAlignment="1" applyProtection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94"/>
  <sheetViews>
    <sheetView tabSelected="1" topLeftCell="A484" zoomScale="110" zoomScaleNormal="110" workbookViewId="0">
      <selection activeCell="H8" sqref="H8"/>
    </sheetView>
  </sheetViews>
  <sheetFormatPr defaultRowHeight="12.75" x14ac:dyDescent="0.2"/>
  <cols>
    <col min="1" max="1" width="12.28515625" style="11" customWidth="1"/>
    <col min="2" max="2" width="50.7109375" style="7" customWidth="1"/>
    <col min="3" max="4" width="14.7109375" style="7" customWidth="1"/>
    <col min="5" max="5" width="49.7109375" style="7" customWidth="1"/>
    <col min="6" max="16384" width="9.140625" style="7"/>
  </cols>
  <sheetData>
    <row r="3" spans="1:5" ht="39.950000000000003" customHeight="1" x14ac:dyDescent="0.2">
      <c r="A3" s="19" t="s">
        <v>1004</v>
      </c>
      <c r="B3" s="20"/>
      <c r="C3" s="20"/>
      <c r="D3" s="20"/>
      <c r="E3" s="20"/>
    </row>
    <row r="4" spans="1:5" ht="62.25" customHeight="1" x14ac:dyDescent="0.2">
      <c r="A4" s="2" t="s">
        <v>0</v>
      </c>
      <c r="B4" s="15" t="s">
        <v>1</v>
      </c>
      <c r="C4" s="8" t="s">
        <v>2</v>
      </c>
      <c r="D4" s="8" t="s">
        <v>3</v>
      </c>
      <c r="E4" s="9" t="s">
        <v>912</v>
      </c>
    </row>
    <row r="5" spans="1:5" ht="15" customHeight="1" x14ac:dyDescent="0.2">
      <c r="A5" s="2" t="s">
        <v>4</v>
      </c>
      <c r="B5" s="15" t="s">
        <v>5</v>
      </c>
      <c r="C5" s="15" t="s">
        <v>6</v>
      </c>
      <c r="D5" s="15" t="s">
        <v>7</v>
      </c>
      <c r="E5" s="15" t="s">
        <v>8</v>
      </c>
    </row>
    <row r="6" spans="1:5" ht="24.95" customHeight="1" x14ac:dyDescent="0.2">
      <c r="A6" s="19" t="s">
        <v>9</v>
      </c>
      <c r="B6" s="21"/>
      <c r="C6" s="21"/>
      <c r="D6" s="21"/>
      <c r="E6" s="21"/>
    </row>
    <row r="7" spans="1:5" ht="38.1" customHeight="1" x14ac:dyDescent="0.2">
      <c r="A7" s="1" t="s">
        <v>10</v>
      </c>
      <c r="B7" s="4" t="s">
        <v>11</v>
      </c>
      <c r="C7" s="3">
        <v>49580</v>
      </c>
      <c r="D7" s="3">
        <f>C7*1.23</f>
        <v>60983.4</v>
      </c>
      <c r="E7" s="6" t="s">
        <v>1005</v>
      </c>
    </row>
    <row r="8" spans="1:5" ht="38.1" customHeight="1" x14ac:dyDescent="0.2">
      <c r="A8" s="1" t="s">
        <v>520</v>
      </c>
      <c r="B8" s="4" t="s">
        <v>521</v>
      </c>
      <c r="C8" s="3">
        <v>73790</v>
      </c>
      <c r="D8" s="3">
        <f t="shared" ref="D8:D74" si="0">C8*1.23</f>
        <v>90761.7</v>
      </c>
      <c r="E8" s="6" t="s">
        <v>1005</v>
      </c>
    </row>
    <row r="9" spans="1:5" ht="38.1" customHeight="1" x14ac:dyDescent="0.2">
      <c r="A9" s="1" t="s">
        <v>913</v>
      </c>
      <c r="B9" s="4" t="s">
        <v>950</v>
      </c>
      <c r="C9" s="3">
        <v>9563</v>
      </c>
      <c r="D9" s="3">
        <f t="shared" si="0"/>
        <v>11762.49</v>
      </c>
      <c r="E9" s="6" t="s">
        <v>986</v>
      </c>
    </row>
    <row r="10" spans="1:5" ht="38.1" customHeight="1" x14ac:dyDescent="0.2">
      <c r="A10" s="1" t="s">
        <v>522</v>
      </c>
      <c r="B10" s="4" t="s">
        <v>12</v>
      </c>
      <c r="C10" s="3">
        <v>41777</v>
      </c>
      <c r="D10" s="3">
        <f t="shared" si="0"/>
        <v>51385.71</v>
      </c>
      <c r="E10" s="6" t="s">
        <v>986</v>
      </c>
    </row>
    <row r="11" spans="1:5" ht="38.1" customHeight="1" x14ac:dyDescent="0.2">
      <c r="A11" s="5" t="s">
        <v>523</v>
      </c>
      <c r="B11" s="4" t="s">
        <v>524</v>
      </c>
      <c r="C11" s="3">
        <v>55820</v>
      </c>
      <c r="D11" s="3">
        <f t="shared" si="0"/>
        <v>68658.600000000006</v>
      </c>
      <c r="E11" s="6" t="s">
        <v>987</v>
      </c>
    </row>
    <row r="12" spans="1:5" ht="38.1" customHeight="1" x14ac:dyDescent="0.2">
      <c r="A12" s="1" t="s">
        <v>525</v>
      </c>
      <c r="B12" s="4" t="s">
        <v>14</v>
      </c>
      <c r="C12" s="3">
        <v>68200.600000000006</v>
      </c>
      <c r="D12" s="3">
        <f t="shared" si="0"/>
        <v>83886.738000000012</v>
      </c>
      <c r="E12" s="6" t="s">
        <v>986</v>
      </c>
    </row>
    <row r="13" spans="1:5" ht="38.1" customHeight="1" x14ac:dyDescent="0.2">
      <c r="A13" s="1" t="s">
        <v>526</v>
      </c>
      <c r="B13" s="4" t="s">
        <v>527</v>
      </c>
      <c r="C13" s="3">
        <v>199722.07</v>
      </c>
      <c r="D13" s="3">
        <f t="shared" si="0"/>
        <v>245658.14610000001</v>
      </c>
      <c r="E13" s="6" t="s">
        <v>995</v>
      </c>
    </row>
    <row r="14" spans="1:5" ht="38.1" customHeight="1" x14ac:dyDescent="0.2">
      <c r="A14" s="1" t="s">
        <v>13</v>
      </c>
      <c r="B14" s="4" t="s">
        <v>17</v>
      </c>
      <c r="C14" s="3">
        <v>158220.51999999999</v>
      </c>
      <c r="D14" s="3">
        <f t="shared" si="0"/>
        <v>194611.23959999997</v>
      </c>
      <c r="E14" s="6" t="s">
        <v>995</v>
      </c>
    </row>
    <row r="15" spans="1:5" ht="38.1" customHeight="1" x14ac:dyDescent="0.2">
      <c r="A15" s="1" t="s">
        <v>528</v>
      </c>
      <c r="B15" s="4" t="s">
        <v>19</v>
      </c>
      <c r="C15" s="3">
        <v>393210.7</v>
      </c>
      <c r="D15" s="3">
        <f t="shared" si="0"/>
        <v>483649.16100000002</v>
      </c>
      <c r="E15" s="6" t="s">
        <v>988</v>
      </c>
    </row>
    <row r="16" spans="1:5" ht="38.1" customHeight="1" x14ac:dyDescent="0.2">
      <c r="A16" s="1" t="s">
        <v>15</v>
      </c>
      <c r="B16" s="4" t="s">
        <v>529</v>
      </c>
      <c r="C16" s="3">
        <v>1000</v>
      </c>
      <c r="D16" s="3">
        <f t="shared" si="0"/>
        <v>1230</v>
      </c>
      <c r="E16" s="6" t="s">
        <v>986</v>
      </c>
    </row>
    <row r="17" spans="1:5" ht="38.1" customHeight="1" x14ac:dyDescent="0.2">
      <c r="A17" s="1" t="s">
        <v>530</v>
      </c>
      <c r="B17" s="4" t="s">
        <v>23</v>
      </c>
      <c r="C17" s="3">
        <v>31000</v>
      </c>
      <c r="D17" s="3">
        <f t="shared" si="0"/>
        <v>38130</v>
      </c>
      <c r="E17" s="6" t="s">
        <v>986</v>
      </c>
    </row>
    <row r="18" spans="1:5" ht="38.1" customHeight="1" x14ac:dyDescent="0.2">
      <c r="A18" s="1" t="s">
        <v>16</v>
      </c>
      <c r="B18" s="4" t="s">
        <v>24</v>
      </c>
      <c r="C18" s="12">
        <v>7950.4</v>
      </c>
      <c r="D18" s="3">
        <f t="shared" si="0"/>
        <v>9778.9920000000002</v>
      </c>
      <c r="E18" s="6" t="s">
        <v>986</v>
      </c>
    </row>
    <row r="19" spans="1:5" ht="38.1" customHeight="1" x14ac:dyDescent="0.2">
      <c r="A19" s="1" t="s">
        <v>534</v>
      </c>
      <c r="B19" s="4" t="s">
        <v>531</v>
      </c>
      <c r="C19" s="12">
        <v>25500</v>
      </c>
      <c r="D19" s="3">
        <f t="shared" si="0"/>
        <v>31365</v>
      </c>
      <c r="E19" s="6" t="s">
        <v>986</v>
      </c>
    </row>
    <row r="20" spans="1:5" ht="38.1" customHeight="1" x14ac:dyDescent="0.2">
      <c r="A20" s="1" t="s">
        <v>535</v>
      </c>
      <c r="B20" s="4" t="s">
        <v>532</v>
      </c>
      <c r="C20" s="12">
        <v>1600</v>
      </c>
      <c r="D20" s="3">
        <f t="shared" si="0"/>
        <v>1968</v>
      </c>
      <c r="E20" s="6" t="s">
        <v>986</v>
      </c>
    </row>
    <row r="21" spans="1:5" ht="38.1" customHeight="1" x14ac:dyDescent="0.2">
      <c r="A21" s="1" t="s">
        <v>536</v>
      </c>
      <c r="B21" s="4" t="s">
        <v>533</v>
      </c>
      <c r="C21" s="12">
        <v>6000</v>
      </c>
      <c r="D21" s="3">
        <f t="shared" si="0"/>
        <v>7380</v>
      </c>
      <c r="E21" s="6" t="s">
        <v>986</v>
      </c>
    </row>
    <row r="22" spans="1:5" ht="38.1" customHeight="1" x14ac:dyDescent="0.2">
      <c r="A22" s="1" t="s">
        <v>537</v>
      </c>
      <c r="B22" s="4" t="s">
        <v>25</v>
      </c>
      <c r="C22" s="3">
        <v>5740</v>
      </c>
      <c r="D22" s="3">
        <f t="shared" si="0"/>
        <v>7060.2</v>
      </c>
      <c r="E22" s="6" t="s">
        <v>986</v>
      </c>
    </row>
    <row r="23" spans="1:5" ht="38.1" customHeight="1" x14ac:dyDescent="0.2">
      <c r="A23" s="1" t="s">
        <v>18</v>
      </c>
      <c r="B23" s="4" t="s">
        <v>538</v>
      </c>
      <c r="C23" s="12">
        <v>272425.12</v>
      </c>
      <c r="D23" s="3">
        <f t="shared" si="0"/>
        <v>335082.89759999997</v>
      </c>
      <c r="E23" s="6" t="s">
        <v>995</v>
      </c>
    </row>
    <row r="24" spans="1:5" ht="38.1" customHeight="1" x14ac:dyDescent="0.2">
      <c r="A24" s="1" t="s">
        <v>539</v>
      </c>
      <c r="B24" s="4" t="s">
        <v>28</v>
      </c>
      <c r="C24" s="12">
        <v>350000</v>
      </c>
      <c r="D24" s="3">
        <f t="shared" si="0"/>
        <v>430500</v>
      </c>
      <c r="E24" s="6" t="s">
        <v>989</v>
      </c>
    </row>
    <row r="25" spans="1:5" ht="38.1" customHeight="1" x14ac:dyDescent="0.2">
      <c r="A25" s="1" t="s">
        <v>20</v>
      </c>
      <c r="B25" s="4" t="s">
        <v>29</v>
      </c>
      <c r="C25" s="12">
        <v>947800</v>
      </c>
      <c r="D25" s="3">
        <f>C25*1.08</f>
        <v>1023624.0000000001</v>
      </c>
      <c r="E25" s="6" t="s">
        <v>990</v>
      </c>
    </row>
    <row r="26" spans="1:5" ht="38.1" customHeight="1" x14ac:dyDescent="0.2">
      <c r="A26" s="1" t="s">
        <v>21</v>
      </c>
      <c r="B26" s="4" t="s">
        <v>30</v>
      </c>
      <c r="C26" s="12">
        <v>105751.85</v>
      </c>
      <c r="D26" s="3">
        <f>C26*1.08</f>
        <v>114211.99800000001</v>
      </c>
      <c r="E26" s="6" t="s">
        <v>986</v>
      </c>
    </row>
    <row r="27" spans="1:5" ht="38.1" customHeight="1" x14ac:dyDescent="0.2">
      <c r="A27" s="1" t="s">
        <v>22</v>
      </c>
      <c r="B27" s="4" t="s">
        <v>31</v>
      </c>
      <c r="C27" s="12">
        <v>52612.959999999999</v>
      </c>
      <c r="D27" s="3">
        <f>C27*1.08</f>
        <v>56821.996800000001</v>
      </c>
      <c r="E27" s="6" t="s">
        <v>991</v>
      </c>
    </row>
    <row r="28" spans="1:5" ht="38.1" customHeight="1" x14ac:dyDescent="0.2">
      <c r="A28" s="13" t="s">
        <v>914</v>
      </c>
      <c r="B28" s="16" t="s">
        <v>951</v>
      </c>
      <c r="C28" s="12">
        <v>30000</v>
      </c>
      <c r="D28" s="3">
        <f>C28*1.08</f>
        <v>32400.000000000004</v>
      </c>
      <c r="E28" s="6" t="s">
        <v>986</v>
      </c>
    </row>
    <row r="29" spans="1:5" ht="38.1" customHeight="1" x14ac:dyDescent="0.2">
      <c r="A29" s="1" t="s">
        <v>26</v>
      </c>
      <c r="B29" s="4" t="s">
        <v>32</v>
      </c>
      <c r="C29" s="12">
        <v>102113.01</v>
      </c>
      <c r="D29" s="3">
        <f t="shared" si="0"/>
        <v>125599.00229999999</v>
      </c>
      <c r="E29" s="6" t="s">
        <v>986</v>
      </c>
    </row>
    <row r="30" spans="1:5" ht="38.1" customHeight="1" x14ac:dyDescent="0.2">
      <c r="A30" s="1" t="s">
        <v>540</v>
      </c>
      <c r="B30" s="4" t="s">
        <v>33</v>
      </c>
      <c r="C30" s="12">
        <v>66700</v>
      </c>
      <c r="D30" s="3">
        <f t="shared" si="0"/>
        <v>82041</v>
      </c>
      <c r="E30" s="6" t="s">
        <v>986</v>
      </c>
    </row>
    <row r="31" spans="1:5" ht="38.1" customHeight="1" x14ac:dyDescent="0.2">
      <c r="A31" s="1" t="s">
        <v>541</v>
      </c>
      <c r="B31" s="4" t="s">
        <v>34</v>
      </c>
      <c r="C31" s="12">
        <v>118700</v>
      </c>
      <c r="D31" s="3">
        <f t="shared" si="0"/>
        <v>146001</v>
      </c>
      <c r="E31" s="6" t="s">
        <v>986</v>
      </c>
    </row>
    <row r="32" spans="1:5" ht="38.1" customHeight="1" x14ac:dyDescent="0.2">
      <c r="A32" s="1" t="s">
        <v>27</v>
      </c>
      <c r="B32" s="4" t="s">
        <v>36</v>
      </c>
      <c r="C32" s="3">
        <v>46713</v>
      </c>
      <c r="D32" s="3">
        <f t="shared" si="0"/>
        <v>57456.99</v>
      </c>
      <c r="E32" s="6" t="s">
        <v>986</v>
      </c>
    </row>
    <row r="33" spans="1:5" ht="38.1" customHeight="1" x14ac:dyDescent="0.2">
      <c r="A33" s="1" t="s">
        <v>542</v>
      </c>
      <c r="B33" s="4" t="s">
        <v>38</v>
      </c>
      <c r="C33" s="3">
        <v>1215192.1399999999</v>
      </c>
      <c r="D33" s="3">
        <f t="shared" si="0"/>
        <v>1494686.3321999998</v>
      </c>
      <c r="E33" s="6" t="s">
        <v>992</v>
      </c>
    </row>
    <row r="34" spans="1:5" ht="38.1" customHeight="1" x14ac:dyDescent="0.2">
      <c r="A34" s="1" t="s">
        <v>543</v>
      </c>
      <c r="B34" s="4" t="s">
        <v>40</v>
      </c>
      <c r="C34" s="3">
        <v>243100</v>
      </c>
      <c r="D34" s="3">
        <f t="shared" si="0"/>
        <v>299013</v>
      </c>
      <c r="E34" s="6" t="s">
        <v>993</v>
      </c>
    </row>
    <row r="35" spans="1:5" ht="38.1" customHeight="1" x14ac:dyDescent="0.2">
      <c r="A35" s="1" t="s">
        <v>544</v>
      </c>
      <c r="B35" s="4" t="s">
        <v>41</v>
      </c>
      <c r="C35" s="3">
        <v>1000</v>
      </c>
      <c r="D35" s="3">
        <f t="shared" si="0"/>
        <v>1230</v>
      </c>
      <c r="E35" s="6" t="s">
        <v>986</v>
      </c>
    </row>
    <row r="36" spans="1:5" ht="38.1" customHeight="1" x14ac:dyDescent="0.2">
      <c r="A36" s="1" t="s">
        <v>545</v>
      </c>
      <c r="B36" s="4" t="s">
        <v>43</v>
      </c>
      <c r="C36" s="3">
        <v>8800</v>
      </c>
      <c r="D36" s="3">
        <f t="shared" si="0"/>
        <v>10824</v>
      </c>
      <c r="E36" s="6" t="s">
        <v>986</v>
      </c>
    </row>
    <row r="37" spans="1:5" ht="38.1" customHeight="1" x14ac:dyDescent="0.2">
      <c r="A37" s="1" t="s">
        <v>546</v>
      </c>
      <c r="B37" s="4" t="s">
        <v>44</v>
      </c>
      <c r="C37" s="3">
        <v>4100</v>
      </c>
      <c r="D37" s="3">
        <f t="shared" si="0"/>
        <v>5043</v>
      </c>
      <c r="E37" s="6" t="s">
        <v>986</v>
      </c>
    </row>
    <row r="38" spans="1:5" ht="38.1" customHeight="1" x14ac:dyDescent="0.2">
      <c r="A38" s="1" t="s">
        <v>35</v>
      </c>
      <c r="B38" s="4" t="s">
        <v>46</v>
      </c>
      <c r="C38" s="3">
        <v>8000</v>
      </c>
      <c r="D38" s="3">
        <f t="shared" si="0"/>
        <v>9840</v>
      </c>
      <c r="E38" s="6" t="s">
        <v>986</v>
      </c>
    </row>
    <row r="39" spans="1:5" ht="38.1" customHeight="1" x14ac:dyDescent="0.2">
      <c r="A39" s="1" t="s">
        <v>952</v>
      </c>
      <c r="B39" s="4" t="s">
        <v>953</v>
      </c>
      <c r="C39" s="3">
        <v>10000</v>
      </c>
      <c r="D39" s="3">
        <f t="shared" ref="D39" si="1">C39*1.23</f>
        <v>12300</v>
      </c>
      <c r="E39" s="6" t="s">
        <v>986</v>
      </c>
    </row>
    <row r="40" spans="1:5" ht="38.1" customHeight="1" x14ac:dyDescent="0.2">
      <c r="A40" s="1" t="s">
        <v>37</v>
      </c>
      <c r="B40" s="4" t="s">
        <v>48</v>
      </c>
      <c r="C40" s="12">
        <v>59050</v>
      </c>
      <c r="D40" s="3">
        <f t="shared" si="0"/>
        <v>72631.5</v>
      </c>
      <c r="E40" s="6" t="s">
        <v>986</v>
      </c>
    </row>
    <row r="41" spans="1:5" ht="38.1" customHeight="1" x14ac:dyDescent="0.2">
      <c r="A41" s="1" t="s">
        <v>547</v>
      </c>
      <c r="B41" s="4" t="s">
        <v>548</v>
      </c>
      <c r="C41" s="12">
        <v>15390</v>
      </c>
      <c r="D41" s="3">
        <f t="shared" si="0"/>
        <v>18929.7</v>
      </c>
      <c r="E41" s="6" t="s">
        <v>986</v>
      </c>
    </row>
    <row r="42" spans="1:5" ht="38.1" customHeight="1" x14ac:dyDescent="0.2">
      <c r="A42" s="1" t="s">
        <v>549</v>
      </c>
      <c r="B42" s="4" t="s">
        <v>550</v>
      </c>
      <c r="C42" s="12">
        <v>13000</v>
      </c>
      <c r="D42" s="3">
        <f t="shared" si="0"/>
        <v>15990</v>
      </c>
      <c r="E42" s="6" t="s">
        <v>986</v>
      </c>
    </row>
    <row r="43" spans="1:5" ht="38.1" customHeight="1" x14ac:dyDescent="0.2">
      <c r="A43" s="13" t="s">
        <v>915</v>
      </c>
      <c r="B43" s="16" t="s">
        <v>954</v>
      </c>
      <c r="C43" s="12">
        <v>22500</v>
      </c>
      <c r="D43" s="3">
        <f t="shared" si="0"/>
        <v>27675</v>
      </c>
      <c r="E43" s="6" t="s">
        <v>986</v>
      </c>
    </row>
    <row r="44" spans="1:5" ht="38.1" customHeight="1" x14ac:dyDescent="0.2">
      <c r="A44" s="1" t="s">
        <v>39</v>
      </c>
      <c r="B44" s="4" t="s">
        <v>50</v>
      </c>
      <c r="C44" s="3">
        <v>9400</v>
      </c>
      <c r="D44" s="3">
        <f t="shared" si="0"/>
        <v>11562</v>
      </c>
      <c r="E44" s="6" t="s">
        <v>986</v>
      </c>
    </row>
    <row r="45" spans="1:5" ht="38.1" customHeight="1" x14ac:dyDescent="0.2">
      <c r="A45" s="1" t="s">
        <v>42</v>
      </c>
      <c r="B45" s="4" t="s">
        <v>52</v>
      </c>
      <c r="C45" s="3">
        <v>214236</v>
      </c>
      <c r="D45" s="3">
        <f t="shared" si="0"/>
        <v>263510.27999999997</v>
      </c>
      <c r="E45" s="6" t="s">
        <v>994</v>
      </c>
    </row>
    <row r="46" spans="1:5" ht="38.1" customHeight="1" x14ac:dyDescent="0.2">
      <c r="A46" s="1" t="s">
        <v>45</v>
      </c>
      <c r="B46" s="4" t="s">
        <v>54</v>
      </c>
      <c r="C46" s="3">
        <v>2000</v>
      </c>
      <c r="D46" s="3">
        <f t="shared" si="0"/>
        <v>2460</v>
      </c>
      <c r="E46" s="6" t="s">
        <v>986</v>
      </c>
    </row>
    <row r="47" spans="1:5" ht="38.1" customHeight="1" x14ac:dyDescent="0.2">
      <c r="A47" s="1" t="s">
        <v>47</v>
      </c>
      <c r="B47" s="4" t="s">
        <v>56</v>
      </c>
      <c r="C47" s="12">
        <v>500</v>
      </c>
      <c r="D47" s="3">
        <f t="shared" si="0"/>
        <v>615</v>
      </c>
      <c r="E47" s="6" t="s">
        <v>986</v>
      </c>
    </row>
    <row r="48" spans="1:5" ht="38.1" customHeight="1" x14ac:dyDescent="0.2">
      <c r="A48" s="1" t="s">
        <v>551</v>
      </c>
      <c r="B48" s="4" t="s">
        <v>58</v>
      </c>
      <c r="C48" s="12">
        <v>11600</v>
      </c>
      <c r="D48" s="3">
        <f t="shared" si="0"/>
        <v>14268</v>
      </c>
      <c r="E48" s="6" t="s">
        <v>986</v>
      </c>
    </row>
    <row r="49" spans="1:5" ht="38.1" customHeight="1" x14ac:dyDescent="0.2">
      <c r="A49" s="1" t="s">
        <v>552</v>
      </c>
      <c r="B49" s="4" t="s">
        <v>59</v>
      </c>
      <c r="C49" s="12">
        <v>1050</v>
      </c>
      <c r="D49" s="3">
        <f t="shared" si="0"/>
        <v>1291.5</v>
      </c>
      <c r="E49" s="6" t="s">
        <v>986</v>
      </c>
    </row>
    <row r="50" spans="1:5" ht="38.1" customHeight="1" x14ac:dyDescent="0.2">
      <c r="A50" s="1" t="s">
        <v>49</v>
      </c>
      <c r="B50" s="4" t="s">
        <v>61</v>
      </c>
      <c r="C50" s="3">
        <v>8400</v>
      </c>
      <c r="D50" s="3">
        <f t="shared" si="0"/>
        <v>10332</v>
      </c>
      <c r="E50" s="6" t="s">
        <v>986</v>
      </c>
    </row>
    <row r="51" spans="1:5" ht="38.1" customHeight="1" x14ac:dyDescent="0.2">
      <c r="A51" s="1" t="s">
        <v>51</v>
      </c>
      <c r="B51" s="4" t="s">
        <v>63</v>
      </c>
      <c r="C51" s="3">
        <v>83177</v>
      </c>
      <c r="D51" s="3">
        <f t="shared" si="0"/>
        <v>102307.70999999999</v>
      </c>
      <c r="E51" s="6" t="s">
        <v>986</v>
      </c>
    </row>
    <row r="52" spans="1:5" ht="38.1" customHeight="1" x14ac:dyDescent="0.2">
      <c r="A52" s="1" t="s">
        <v>553</v>
      </c>
      <c r="B52" s="4" t="s">
        <v>64</v>
      </c>
      <c r="C52" s="3">
        <v>7600</v>
      </c>
      <c r="D52" s="3">
        <f t="shared" si="0"/>
        <v>9348</v>
      </c>
      <c r="E52" s="6" t="s">
        <v>986</v>
      </c>
    </row>
    <row r="53" spans="1:5" ht="38.1" customHeight="1" x14ac:dyDescent="0.2">
      <c r="A53" s="1" t="s">
        <v>53</v>
      </c>
      <c r="B53" s="4" t="s">
        <v>66</v>
      </c>
      <c r="C53" s="3">
        <v>190783.33</v>
      </c>
      <c r="D53" s="3">
        <f>C53*1.05</f>
        <v>200322.49650000001</v>
      </c>
      <c r="E53" s="6" t="s">
        <v>995</v>
      </c>
    </row>
    <row r="54" spans="1:5" ht="38.1" customHeight="1" x14ac:dyDescent="0.2">
      <c r="A54" s="1" t="s">
        <v>55</v>
      </c>
      <c r="B54" s="4" t="s">
        <v>68</v>
      </c>
      <c r="C54" s="12">
        <v>52843.9</v>
      </c>
      <c r="D54" s="3">
        <f t="shared" si="0"/>
        <v>64997.997000000003</v>
      </c>
      <c r="E54" s="6" t="s">
        <v>986</v>
      </c>
    </row>
    <row r="55" spans="1:5" ht="38.1" customHeight="1" x14ac:dyDescent="0.2">
      <c r="A55" s="1" t="s">
        <v>57</v>
      </c>
      <c r="B55" s="4" t="s">
        <v>69</v>
      </c>
      <c r="C55" s="12">
        <v>63500</v>
      </c>
      <c r="D55" s="3">
        <f t="shared" si="0"/>
        <v>78105</v>
      </c>
      <c r="E55" s="6" t="s">
        <v>986</v>
      </c>
    </row>
    <row r="56" spans="1:5" ht="38.1" customHeight="1" x14ac:dyDescent="0.2">
      <c r="A56" s="1" t="s">
        <v>554</v>
      </c>
      <c r="B56" s="4" t="s">
        <v>70</v>
      </c>
      <c r="C56" s="12">
        <v>42812.6</v>
      </c>
      <c r="D56" s="3">
        <f t="shared" si="0"/>
        <v>52659.498</v>
      </c>
      <c r="E56" s="6" t="s">
        <v>986</v>
      </c>
    </row>
    <row r="57" spans="1:5" ht="38.1" customHeight="1" x14ac:dyDescent="0.2">
      <c r="A57" s="1" t="s">
        <v>60</v>
      </c>
      <c r="B57" s="4" t="s">
        <v>72</v>
      </c>
      <c r="C57" s="3">
        <v>240500</v>
      </c>
      <c r="D57" s="3">
        <f t="shared" si="0"/>
        <v>295815</v>
      </c>
      <c r="E57" s="6" t="s">
        <v>995</v>
      </c>
    </row>
    <row r="58" spans="1:5" ht="38.1" customHeight="1" x14ac:dyDescent="0.2">
      <c r="A58" s="1" t="s">
        <v>62</v>
      </c>
      <c r="B58" s="4" t="s">
        <v>74</v>
      </c>
      <c r="C58" s="3">
        <v>640660.56999999995</v>
      </c>
      <c r="D58" s="3">
        <f t="shared" si="0"/>
        <v>788012.50109999988</v>
      </c>
      <c r="E58" s="6" t="s">
        <v>996</v>
      </c>
    </row>
    <row r="59" spans="1:5" ht="38.1" customHeight="1" x14ac:dyDescent="0.2">
      <c r="A59" s="1" t="s">
        <v>65</v>
      </c>
      <c r="B59" s="4" t="s">
        <v>76</v>
      </c>
      <c r="C59" s="3">
        <v>163813.01</v>
      </c>
      <c r="D59" s="3">
        <f t="shared" si="0"/>
        <v>201490.00230000002</v>
      </c>
      <c r="E59" s="6" t="s">
        <v>988</v>
      </c>
    </row>
    <row r="60" spans="1:5" ht="38.1" customHeight="1" x14ac:dyDescent="0.2">
      <c r="A60" s="1" t="s">
        <v>555</v>
      </c>
      <c r="B60" s="4" t="s">
        <v>78</v>
      </c>
      <c r="C60" s="3">
        <v>2000</v>
      </c>
      <c r="D60" s="3">
        <f t="shared" si="0"/>
        <v>2460</v>
      </c>
      <c r="E60" s="6" t="s">
        <v>986</v>
      </c>
    </row>
    <row r="61" spans="1:5" ht="38.1" customHeight="1" x14ac:dyDescent="0.2">
      <c r="A61" s="1" t="s">
        <v>67</v>
      </c>
      <c r="B61" s="4" t="s">
        <v>80</v>
      </c>
      <c r="C61" s="3">
        <v>155553.01</v>
      </c>
      <c r="D61" s="3">
        <f t="shared" si="0"/>
        <v>191330.2023</v>
      </c>
      <c r="E61" s="6" t="s">
        <v>988</v>
      </c>
    </row>
    <row r="62" spans="1:5" ht="38.1" customHeight="1" x14ac:dyDescent="0.2">
      <c r="A62" s="1" t="s">
        <v>71</v>
      </c>
      <c r="B62" s="4" t="s">
        <v>82</v>
      </c>
      <c r="C62" s="3">
        <v>33200</v>
      </c>
      <c r="D62" s="3">
        <f t="shared" si="0"/>
        <v>40836</v>
      </c>
      <c r="E62" s="6" t="s">
        <v>986</v>
      </c>
    </row>
    <row r="63" spans="1:5" ht="38.1" customHeight="1" x14ac:dyDescent="0.2">
      <c r="A63" s="1" t="s">
        <v>955</v>
      </c>
      <c r="B63" s="4" t="s">
        <v>956</v>
      </c>
      <c r="C63" s="3">
        <v>1000</v>
      </c>
      <c r="D63" s="3">
        <f t="shared" ref="D63" si="2">C63*1.23</f>
        <v>1230</v>
      </c>
      <c r="E63" s="6" t="s">
        <v>986</v>
      </c>
    </row>
    <row r="64" spans="1:5" ht="38.1" customHeight="1" x14ac:dyDescent="0.2">
      <c r="A64" s="1" t="s">
        <v>73</v>
      </c>
      <c r="B64" s="4" t="s">
        <v>84</v>
      </c>
      <c r="C64" s="3">
        <v>114213.01</v>
      </c>
      <c r="D64" s="3">
        <f t="shared" si="0"/>
        <v>140482.00229999999</v>
      </c>
      <c r="E64" s="6" t="s">
        <v>986</v>
      </c>
    </row>
    <row r="65" spans="1:5" ht="38.1" customHeight="1" x14ac:dyDescent="0.2">
      <c r="A65" s="1" t="s">
        <v>75</v>
      </c>
      <c r="B65" s="4" t="s">
        <v>86</v>
      </c>
      <c r="C65" s="3">
        <v>370784.52</v>
      </c>
      <c r="D65" s="3">
        <f t="shared" si="0"/>
        <v>456064.9596</v>
      </c>
      <c r="E65" s="6" t="s">
        <v>988</v>
      </c>
    </row>
    <row r="66" spans="1:5" ht="38.1" customHeight="1" x14ac:dyDescent="0.2">
      <c r="A66" s="1" t="s">
        <v>77</v>
      </c>
      <c r="B66" s="4" t="s">
        <v>87</v>
      </c>
      <c r="C66" s="3">
        <v>106500</v>
      </c>
      <c r="D66" s="3">
        <f t="shared" si="0"/>
        <v>130995</v>
      </c>
      <c r="E66" s="6" t="s">
        <v>988</v>
      </c>
    </row>
    <row r="67" spans="1:5" ht="38.1" customHeight="1" x14ac:dyDescent="0.2">
      <c r="A67" s="1" t="s">
        <v>79</v>
      </c>
      <c r="B67" s="4" t="s">
        <v>89</v>
      </c>
      <c r="C67" s="3">
        <v>10000</v>
      </c>
      <c r="D67" s="3">
        <f>C67*1.23</f>
        <v>12300</v>
      </c>
      <c r="E67" s="6" t="s">
        <v>986</v>
      </c>
    </row>
    <row r="68" spans="1:5" ht="38.1" customHeight="1" x14ac:dyDescent="0.2">
      <c r="A68" s="1" t="s">
        <v>81</v>
      </c>
      <c r="B68" s="4" t="s">
        <v>91</v>
      </c>
      <c r="C68" s="3">
        <v>5500</v>
      </c>
      <c r="D68" s="3">
        <f t="shared" ref="D68:D70" si="3">C68*1.23</f>
        <v>6765</v>
      </c>
      <c r="E68" s="6" t="s">
        <v>986</v>
      </c>
    </row>
    <row r="69" spans="1:5" ht="38.1" customHeight="1" x14ac:dyDescent="0.2">
      <c r="A69" s="1" t="s">
        <v>556</v>
      </c>
      <c r="B69" s="4" t="s">
        <v>906</v>
      </c>
      <c r="C69" s="3">
        <v>4000</v>
      </c>
      <c r="D69" s="3">
        <f t="shared" si="3"/>
        <v>4920</v>
      </c>
      <c r="E69" s="6" t="s">
        <v>986</v>
      </c>
    </row>
    <row r="70" spans="1:5" ht="38.1" customHeight="1" x14ac:dyDescent="0.2">
      <c r="A70" s="13" t="s">
        <v>916</v>
      </c>
      <c r="B70" s="16" t="s">
        <v>957</v>
      </c>
      <c r="C70" s="3">
        <v>4900</v>
      </c>
      <c r="D70" s="3">
        <f t="shared" si="3"/>
        <v>6027</v>
      </c>
      <c r="E70" s="6" t="s">
        <v>986</v>
      </c>
    </row>
    <row r="71" spans="1:5" ht="38.1" customHeight="1" x14ac:dyDescent="0.2">
      <c r="A71" s="1" t="s">
        <v>83</v>
      </c>
      <c r="B71" s="4" t="s">
        <v>93</v>
      </c>
      <c r="C71" s="3">
        <v>132099</v>
      </c>
      <c r="D71" s="3">
        <f>C69*1.23</f>
        <v>4920</v>
      </c>
      <c r="E71" s="6" t="s">
        <v>988</v>
      </c>
    </row>
    <row r="72" spans="1:5" ht="38.1" customHeight="1" x14ac:dyDescent="0.2">
      <c r="A72" s="1" t="s">
        <v>85</v>
      </c>
      <c r="B72" s="4" t="s">
        <v>95</v>
      </c>
      <c r="C72" s="3">
        <v>131364.07</v>
      </c>
      <c r="D72" s="3">
        <f>C70*1.23</f>
        <v>6027</v>
      </c>
      <c r="E72" s="6" t="s">
        <v>988</v>
      </c>
    </row>
    <row r="73" spans="1:5" ht="38.1" customHeight="1" x14ac:dyDescent="0.2">
      <c r="A73" s="1" t="s">
        <v>88</v>
      </c>
      <c r="B73" s="4" t="s">
        <v>97</v>
      </c>
      <c r="C73" s="3">
        <v>96220</v>
      </c>
      <c r="D73" s="3">
        <f t="shared" si="0"/>
        <v>118350.59999999999</v>
      </c>
      <c r="E73" s="6" t="s">
        <v>986</v>
      </c>
    </row>
    <row r="74" spans="1:5" ht="38.1" customHeight="1" x14ac:dyDescent="0.2">
      <c r="A74" s="1" t="s">
        <v>90</v>
      </c>
      <c r="B74" s="4" t="s">
        <v>99</v>
      </c>
      <c r="C74" s="3">
        <v>166532.51999999999</v>
      </c>
      <c r="D74" s="3">
        <f t="shared" si="0"/>
        <v>204834.99959999998</v>
      </c>
      <c r="E74" s="6" t="s">
        <v>988</v>
      </c>
    </row>
    <row r="75" spans="1:5" ht="38.1" customHeight="1" x14ac:dyDescent="0.2">
      <c r="A75" s="1" t="s">
        <v>92</v>
      </c>
      <c r="B75" s="4" t="s">
        <v>101</v>
      </c>
      <c r="C75" s="3">
        <v>3126634.14</v>
      </c>
      <c r="D75" s="3">
        <f t="shared" ref="D75:D144" si="4">C75*1.23</f>
        <v>3845759.9922000002</v>
      </c>
      <c r="E75" s="6" t="s">
        <v>1006</v>
      </c>
    </row>
    <row r="76" spans="1:5" ht="38.1" customHeight="1" x14ac:dyDescent="0.2">
      <c r="A76" s="1" t="s">
        <v>94</v>
      </c>
      <c r="B76" s="4" t="s">
        <v>103</v>
      </c>
      <c r="C76" s="3">
        <v>122700</v>
      </c>
      <c r="D76" s="3">
        <f t="shared" si="4"/>
        <v>150921</v>
      </c>
      <c r="E76" s="6" t="s">
        <v>986</v>
      </c>
    </row>
    <row r="77" spans="1:5" ht="38.1" customHeight="1" x14ac:dyDescent="0.2">
      <c r="A77" s="1" t="s">
        <v>96</v>
      </c>
      <c r="B77" s="4" t="s">
        <v>105</v>
      </c>
      <c r="C77" s="3">
        <v>85490</v>
      </c>
      <c r="D77" s="3">
        <f t="shared" si="4"/>
        <v>105152.7</v>
      </c>
      <c r="E77" s="6" t="s">
        <v>986</v>
      </c>
    </row>
    <row r="78" spans="1:5" ht="38.1" customHeight="1" x14ac:dyDescent="0.2">
      <c r="A78" s="1" t="s">
        <v>98</v>
      </c>
      <c r="B78" s="4" t="s">
        <v>107</v>
      </c>
      <c r="C78" s="3">
        <v>132913</v>
      </c>
      <c r="D78" s="3">
        <f>C78*1.05</f>
        <v>139558.65</v>
      </c>
      <c r="E78" s="6" t="s">
        <v>995</v>
      </c>
    </row>
    <row r="79" spans="1:5" ht="38.1" customHeight="1" x14ac:dyDescent="0.2">
      <c r="A79" s="1" t="s">
        <v>100</v>
      </c>
      <c r="B79" s="4" t="s">
        <v>109</v>
      </c>
      <c r="C79" s="3">
        <v>843039.27</v>
      </c>
      <c r="D79" s="3">
        <f>C79*1.08</f>
        <v>910482.41160000011</v>
      </c>
      <c r="E79" s="4" t="s">
        <v>997</v>
      </c>
    </row>
    <row r="80" spans="1:5" ht="38.1" customHeight="1" x14ac:dyDescent="0.2">
      <c r="A80" s="1" t="s">
        <v>102</v>
      </c>
      <c r="B80" s="4" t="s">
        <v>111</v>
      </c>
      <c r="C80" s="3">
        <v>6000</v>
      </c>
      <c r="D80" s="3">
        <f t="shared" ref="D80" si="5">C80*1.08</f>
        <v>6480</v>
      </c>
      <c r="E80" s="6" t="s">
        <v>986</v>
      </c>
    </row>
    <row r="81" spans="1:5" ht="38.1" customHeight="1" x14ac:dyDescent="0.2">
      <c r="A81" s="1" t="s">
        <v>104</v>
      </c>
      <c r="B81" s="4" t="s">
        <v>113</v>
      </c>
      <c r="C81" s="3">
        <v>3200</v>
      </c>
      <c r="D81" s="3">
        <f>C81*1.08</f>
        <v>3456</v>
      </c>
      <c r="E81" s="6" t="s">
        <v>986</v>
      </c>
    </row>
    <row r="82" spans="1:5" ht="38.1" customHeight="1" x14ac:dyDescent="0.2">
      <c r="A82" s="1" t="s">
        <v>106</v>
      </c>
      <c r="B82" s="4" t="s">
        <v>115</v>
      </c>
      <c r="C82" s="3">
        <v>13700</v>
      </c>
      <c r="D82" s="3">
        <f t="shared" si="4"/>
        <v>16851</v>
      </c>
      <c r="E82" s="6" t="s">
        <v>986</v>
      </c>
    </row>
    <row r="83" spans="1:5" ht="38.1" customHeight="1" x14ac:dyDescent="0.2">
      <c r="A83" s="1" t="s">
        <v>108</v>
      </c>
      <c r="B83" s="4" t="s">
        <v>117</v>
      </c>
      <c r="C83" s="12">
        <v>96000</v>
      </c>
      <c r="D83" s="3">
        <f t="shared" si="4"/>
        <v>118080</v>
      </c>
      <c r="E83" s="6" t="s">
        <v>986</v>
      </c>
    </row>
    <row r="84" spans="1:5" ht="38.1" customHeight="1" x14ac:dyDescent="0.2">
      <c r="A84" s="1" t="s">
        <v>557</v>
      </c>
      <c r="B84" s="4" t="s">
        <v>119</v>
      </c>
      <c r="C84" s="12">
        <v>891495</v>
      </c>
      <c r="D84" s="3">
        <f t="shared" si="4"/>
        <v>1096538.8500000001</v>
      </c>
      <c r="E84" s="4" t="s">
        <v>999</v>
      </c>
    </row>
    <row r="85" spans="1:5" ht="38.1" customHeight="1" x14ac:dyDescent="0.2">
      <c r="A85" s="1" t="s">
        <v>558</v>
      </c>
      <c r="B85" s="4" t="s">
        <v>120</v>
      </c>
      <c r="C85" s="12">
        <v>1955561</v>
      </c>
      <c r="D85" s="3">
        <f t="shared" si="4"/>
        <v>2405340.0299999998</v>
      </c>
      <c r="E85" s="4" t="s">
        <v>998</v>
      </c>
    </row>
    <row r="86" spans="1:5" ht="38.1" customHeight="1" x14ac:dyDescent="0.2">
      <c r="A86" s="1" t="s">
        <v>110</v>
      </c>
      <c r="B86" s="4" t="s">
        <v>122</v>
      </c>
      <c r="C86" s="3">
        <v>11600</v>
      </c>
      <c r="D86" s="3">
        <f t="shared" si="4"/>
        <v>14268</v>
      </c>
      <c r="E86" s="6" t="s">
        <v>986</v>
      </c>
    </row>
    <row r="87" spans="1:5" ht="38.1" customHeight="1" x14ac:dyDescent="0.2">
      <c r="A87" s="1" t="s">
        <v>112</v>
      </c>
      <c r="B87" s="4" t="s">
        <v>124</v>
      </c>
      <c r="C87" s="3">
        <v>168377</v>
      </c>
      <c r="D87" s="3">
        <f t="shared" si="4"/>
        <v>207103.71</v>
      </c>
      <c r="E87" s="4" t="s">
        <v>997</v>
      </c>
    </row>
    <row r="88" spans="1:5" ht="38.1" customHeight="1" x14ac:dyDescent="0.2">
      <c r="A88" s="1" t="s">
        <v>560</v>
      </c>
      <c r="B88" s="4" t="s">
        <v>126</v>
      </c>
      <c r="C88" s="3">
        <v>212526</v>
      </c>
      <c r="D88" s="3">
        <f t="shared" si="4"/>
        <v>261406.98</v>
      </c>
      <c r="E88" s="4" t="s">
        <v>997</v>
      </c>
    </row>
    <row r="89" spans="1:5" ht="38.1" customHeight="1" x14ac:dyDescent="0.2">
      <c r="A89" s="1" t="s">
        <v>561</v>
      </c>
      <c r="B89" s="4" t="s">
        <v>908</v>
      </c>
      <c r="C89" s="3">
        <v>189820</v>
      </c>
      <c r="D89" s="3">
        <f t="shared" si="4"/>
        <v>233478.6</v>
      </c>
      <c r="E89" s="4" t="s">
        <v>997</v>
      </c>
    </row>
    <row r="90" spans="1:5" ht="38.1" customHeight="1" x14ac:dyDescent="0.2">
      <c r="A90" s="1" t="s">
        <v>114</v>
      </c>
      <c r="B90" s="4" t="s">
        <v>129</v>
      </c>
      <c r="C90" s="12">
        <v>7500</v>
      </c>
      <c r="D90" s="3">
        <f t="shared" si="4"/>
        <v>9225</v>
      </c>
      <c r="E90" s="6" t="s">
        <v>986</v>
      </c>
    </row>
    <row r="91" spans="1:5" ht="38.1" customHeight="1" x14ac:dyDescent="0.2">
      <c r="A91" s="1" t="s">
        <v>559</v>
      </c>
      <c r="B91" s="4" t="s">
        <v>130</v>
      </c>
      <c r="C91" s="12">
        <v>500</v>
      </c>
      <c r="D91" s="3">
        <f t="shared" si="4"/>
        <v>615</v>
      </c>
      <c r="E91" s="6" t="s">
        <v>986</v>
      </c>
    </row>
    <row r="92" spans="1:5" ht="38.1" customHeight="1" x14ac:dyDescent="0.2">
      <c r="A92" s="1" t="s">
        <v>562</v>
      </c>
      <c r="B92" s="4" t="s">
        <v>131</v>
      </c>
      <c r="C92" s="12">
        <v>52977</v>
      </c>
      <c r="D92" s="3">
        <f t="shared" si="4"/>
        <v>65161.71</v>
      </c>
      <c r="E92" s="6" t="s">
        <v>986</v>
      </c>
    </row>
    <row r="93" spans="1:5" ht="38.1" customHeight="1" x14ac:dyDescent="0.2">
      <c r="A93" s="1" t="s">
        <v>563</v>
      </c>
      <c r="B93" s="4" t="s">
        <v>132</v>
      </c>
      <c r="C93" s="12">
        <v>18000</v>
      </c>
      <c r="D93" s="3">
        <f t="shared" si="4"/>
        <v>22140</v>
      </c>
      <c r="E93" s="6" t="s">
        <v>986</v>
      </c>
    </row>
    <row r="94" spans="1:5" ht="38.1" customHeight="1" x14ac:dyDescent="0.2">
      <c r="A94" s="1" t="s">
        <v>564</v>
      </c>
      <c r="B94" s="4" t="s">
        <v>133</v>
      </c>
      <c r="C94" s="12">
        <v>21500</v>
      </c>
      <c r="D94" s="3">
        <f t="shared" si="4"/>
        <v>26445</v>
      </c>
      <c r="E94" s="6" t="s">
        <v>986</v>
      </c>
    </row>
    <row r="95" spans="1:5" ht="38.1" customHeight="1" x14ac:dyDescent="0.2">
      <c r="A95" s="1" t="s">
        <v>116</v>
      </c>
      <c r="B95" s="4" t="s">
        <v>135</v>
      </c>
      <c r="C95" s="3">
        <v>37700</v>
      </c>
      <c r="D95" s="3">
        <f t="shared" si="4"/>
        <v>46371</v>
      </c>
      <c r="E95" s="6" t="s">
        <v>986</v>
      </c>
    </row>
    <row r="96" spans="1:5" ht="38.1" customHeight="1" x14ac:dyDescent="0.2">
      <c r="A96" s="1" t="s">
        <v>118</v>
      </c>
      <c r="B96" s="4" t="s">
        <v>565</v>
      </c>
      <c r="C96" s="3">
        <v>15450</v>
      </c>
      <c r="D96" s="3">
        <f t="shared" si="4"/>
        <v>19003.5</v>
      </c>
      <c r="E96" s="6" t="s">
        <v>986</v>
      </c>
    </row>
    <row r="97" spans="1:5" ht="38.1" customHeight="1" x14ac:dyDescent="0.2">
      <c r="A97" s="1" t="s">
        <v>121</v>
      </c>
      <c r="B97" s="4" t="s">
        <v>138</v>
      </c>
      <c r="C97" s="3">
        <v>5000</v>
      </c>
      <c r="D97" s="3">
        <f t="shared" si="4"/>
        <v>6150</v>
      </c>
      <c r="E97" s="6" t="s">
        <v>986</v>
      </c>
    </row>
    <row r="98" spans="1:5" ht="38.1" customHeight="1" x14ac:dyDescent="0.2">
      <c r="A98" s="1" t="s">
        <v>123</v>
      </c>
      <c r="B98" s="4" t="s">
        <v>140</v>
      </c>
      <c r="C98" s="12">
        <v>1000</v>
      </c>
      <c r="D98" s="3">
        <f>C98*1.08</f>
        <v>1080</v>
      </c>
      <c r="E98" s="6" t="s">
        <v>995</v>
      </c>
    </row>
    <row r="99" spans="1:5" ht="38.1" customHeight="1" x14ac:dyDescent="0.2">
      <c r="A99" s="1" t="s">
        <v>125</v>
      </c>
      <c r="B99" s="4" t="s">
        <v>142</v>
      </c>
      <c r="C99" s="12">
        <v>5600</v>
      </c>
      <c r="D99" s="3">
        <f t="shared" ref="D99:D111" si="6">C99*1.08</f>
        <v>6048</v>
      </c>
      <c r="E99" s="6" t="s">
        <v>995</v>
      </c>
    </row>
    <row r="100" spans="1:5" ht="38.1" customHeight="1" x14ac:dyDescent="0.2">
      <c r="A100" s="1" t="s">
        <v>127</v>
      </c>
      <c r="B100" s="4" t="s">
        <v>143</v>
      </c>
      <c r="C100" s="12">
        <v>158400</v>
      </c>
      <c r="D100" s="3">
        <f t="shared" si="6"/>
        <v>171072</v>
      </c>
      <c r="E100" s="6" t="s">
        <v>995</v>
      </c>
    </row>
    <row r="101" spans="1:5" ht="38.1" customHeight="1" x14ac:dyDescent="0.2">
      <c r="A101" s="1" t="s">
        <v>566</v>
      </c>
      <c r="B101" s="4" t="s">
        <v>907</v>
      </c>
      <c r="C101" s="12">
        <v>18800</v>
      </c>
      <c r="D101" s="3">
        <f t="shared" si="6"/>
        <v>20304</v>
      </c>
      <c r="E101" s="6" t="s">
        <v>995</v>
      </c>
    </row>
    <row r="102" spans="1:5" ht="38.1" customHeight="1" x14ac:dyDescent="0.2">
      <c r="A102" s="1" t="s">
        <v>567</v>
      </c>
      <c r="B102" s="4" t="s">
        <v>144</v>
      </c>
      <c r="C102" s="12">
        <v>54700</v>
      </c>
      <c r="D102" s="3">
        <f t="shared" si="6"/>
        <v>59076.000000000007</v>
      </c>
      <c r="E102" s="6" t="s">
        <v>995</v>
      </c>
    </row>
    <row r="103" spans="1:5" ht="38.1" customHeight="1" x14ac:dyDescent="0.2">
      <c r="A103" s="1" t="s">
        <v>568</v>
      </c>
      <c r="B103" s="4" t="s">
        <v>145</v>
      </c>
      <c r="C103" s="12">
        <v>100000</v>
      </c>
      <c r="D103" s="3">
        <f t="shared" si="6"/>
        <v>108000</v>
      </c>
      <c r="E103" s="6" t="s">
        <v>995</v>
      </c>
    </row>
    <row r="104" spans="1:5" ht="38.1" customHeight="1" x14ac:dyDescent="0.2">
      <c r="A104" s="1" t="s">
        <v>569</v>
      </c>
      <c r="B104" s="4" t="s">
        <v>146</v>
      </c>
      <c r="C104" s="12">
        <v>52000</v>
      </c>
      <c r="D104" s="3">
        <f t="shared" si="6"/>
        <v>56160.000000000007</v>
      </c>
      <c r="E104" s="6" t="s">
        <v>995</v>
      </c>
    </row>
    <row r="105" spans="1:5" ht="38.1" customHeight="1" x14ac:dyDescent="0.2">
      <c r="A105" s="1" t="s">
        <v>570</v>
      </c>
      <c r="B105" s="4" t="s">
        <v>147</v>
      </c>
      <c r="C105" s="12">
        <v>33500</v>
      </c>
      <c r="D105" s="3">
        <f t="shared" si="6"/>
        <v>36180</v>
      </c>
      <c r="E105" s="6" t="s">
        <v>995</v>
      </c>
    </row>
    <row r="106" spans="1:5" ht="38.1" customHeight="1" x14ac:dyDescent="0.2">
      <c r="A106" s="1" t="s">
        <v>571</v>
      </c>
      <c r="B106" s="4" t="s">
        <v>148</v>
      </c>
      <c r="C106" s="12">
        <v>11600</v>
      </c>
      <c r="D106" s="3">
        <f t="shared" si="6"/>
        <v>12528</v>
      </c>
      <c r="E106" s="10" t="s">
        <v>986</v>
      </c>
    </row>
    <row r="107" spans="1:5" ht="38.1" customHeight="1" x14ac:dyDescent="0.2">
      <c r="A107" s="1" t="s">
        <v>572</v>
      </c>
      <c r="B107" s="4" t="s">
        <v>149</v>
      </c>
      <c r="C107" s="12">
        <v>1200</v>
      </c>
      <c r="D107" s="3">
        <f t="shared" si="6"/>
        <v>1296</v>
      </c>
      <c r="E107" s="10" t="s">
        <v>986</v>
      </c>
    </row>
    <row r="108" spans="1:5" ht="38.1" customHeight="1" x14ac:dyDescent="0.2">
      <c r="A108" s="1" t="s">
        <v>573</v>
      </c>
      <c r="B108" s="4" t="s">
        <v>901</v>
      </c>
      <c r="C108" s="12">
        <v>2400</v>
      </c>
      <c r="D108" s="3">
        <f>C108*1.08</f>
        <v>2592</v>
      </c>
      <c r="E108" s="6" t="s">
        <v>995</v>
      </c>
    </row>
    <row r="109" spans="1:5" ht="38.1" customHeight="1" x14ac:dyDescent="0.2">
      <c r="A109" s="1" t="s">
        <v>574</v>
      </c>
      <c r="B109" s="4" t="s">
        <v>150</v>
      </c>
      <c r="C109" s="12">
        <v>25400</v>
      </c>
      <c r="D109" s="3">
        <f t="shared" si="6"/>
        <v>27432</v>
      </c>
      <c r="E109" s="6" t="s">
        <v>995</v>
      </c>
    </row>
    <row r="110" spans="1:5" ht="38.1" customHeight="1" x14ac:dyDescent="0.2">
      <c r="A110" s="13" t="s">
        <v>917</v>
      </c>
      <c r="B110" s="16" t="s">
        <v>958</v>
      </c>
      <c r="C110" s="12">
        <v>35000</v>
      </c>
      <c r="D110" s="3">
        <f t="shared" si="6"/>
        <v>37800</v>
      </c>
      <c r="E110" s="6" t="s">
        <v>995</v>
      </c>
    </row>
    <row r="111" spans="1:5" ht="38.1" customHeight="1" x14ac:dyDescent="0.2">
      <c r="A111" s="1" t="s">
        <v>576</v>
      </c>
      <c r="B111" s="4" t="s">
        <v>575</v>
      </c>
      <c r="C111" s="12">
        <v>13600</v>
      </c>
      <c r="D111" s="3">
        <f t="shared" si="6"/>
        <v>14688.000000000002</v>
      </c>
      <c r="E111" s="6" t="s">
        <v>995</v>
      </c>
    </row>
    <row r="112" spans="1:5" ht="38.1" customHeight="1" x14ac:dyDescent="0.2">
      <c r="A112" s="1" t="s">
        <v>128</v>
      </c>
      <c r="B112" s="4" t="s">
        <v>152</v>
      </c>
      <c r="C112" s="3">
        <v>19800</v>
      </c>
      <c r="D112" s="3">
        <f t="shared" si="4"/>
        <v>24354</v>
      </c>
      <c r="E112" s="6" t="s">
        <v>986</v>
      </c>
    </row>
    <row r="113" spans="1:5" ht="38.1" customHeight="1" x14ac:dyDescent="0.2">
      <c r="A113" s="1" t="s">
        <v>134</v>
      </c>
      <c r="B113" s="4" t="s">
        <v>154</v>
      </c>
      <c r="C113" s="3">
        <v>20700</v>
      </c>
      <c r="D113" s="3">
        <f t="shared" si="4"/>
        <v>25461</v>
      </c>
      <c r="E113" s="6" t="s">
        <v>986</v>
      </c>
    </row>
    <row r="114" spans="1:5" ht="38.1" customHeight="1" x14ac:dyDescent="0.2">
      <c r="A114" s="1" t="s">
        <v>136</v>
      </c>
      <c r="B114" s="4" t="s">
        <v>156</v>
      </c>
      <c r="C114" s="3">
        <v>94600</v>
      </c>
      <c r="D114" s="3">
        <f t="shared" si="4"/>
        <v>116358</v>
      </c>
      <c r="E114" s="6" t="s">
        <v>986</v>
      </c>
    </row>
    <row r="115" spans="1:5" ht="38.1" customHeight="1" x14ac:dyDescent="0.2">
      <c r="A115" s="1" t="s">
        <v>137</v>
      </c>
      <c r="B115" s="4" t="s">
        <v>157</v>
      </c>
      <c r="C115" s="3">
        <v>172912.19</v>
      </c>
      <c r="D115" s="3">
        <f t="shared" si="4"/>
        <v>212681.99369999999</v>
      </c>
      <c r="E115" s="6" t="s">
        <v>995</v>
      </c>
    </row>
    <row r="116" spans="1:5" ht="38.1" customHeight="1" x14ac:dyDescent="0.2">
      <c r="A116" s="1" t="s">
        <v>139</v>
      </c>
      <c r="B116" s="4" t="s">
        <v>159</v>
      </c>
      <c r="C116" s="3">
        <v>25000</v>
      </c>
      <c r="D116" s="3">
        <f t="shared" si="4"/>
        <v>30750</v>
      </c>
      <c r="E116" s="6" t="s">
        <v>986</v>
      </c>
    </row>
    <row r="117" spans="1:5" ht="38.1" customHeight="1" x14ac:dyDescent="0.2">
      <c r="A117" s="1" t="s">
        <v>141</v>
      </c>
      <c r="B117" s="4" t="s">
        <v>160</v>
      </c>
      <c r="C117" s="3">
        <v>41300</v>
      </c>
      <c r="D117" s="3">
        <f t="shared" si="4"/>
        <v>50799</v>
      </c>
      <c r="E117" s="6" t="s">
        <v>986</v>
      </c>
    </row>
    <row r="118" spans="1:5" ht="38.1" customHeight="1" x14ac:dyDescent="0.2">
      <c r="A118" s="13" t="s">
        <v>918</v>
      </c>
      <c r="B118" s="16" t="s">
        <v>959</v>
      </c>
      <c r="C118" s="12">
        <v>7777</v>
      </c>
      <c r="D118" s="3">
        <f t="shared" si="4"/>
        <v>9565.7099999999991</v>
      </c>
      <c r="E118" s="6" t="s">
        <v>986</v>
      </c>
    </row>
    <row r="119" spans="1:5" ht="38.1" customHeight="1" x14ac:dyDescent="0.2">
      <c r="A119" s="13" t="s">
        <v>919</v>
      </c>
      <c r="B119" s="16" t="s">
        <v>960</v>
      </c>
      <c r="C119" s="12">
        <v>6500</v>
      </c>
      <c r="D119" s="3">
        <f t="shared" si="4"/>
        <v>7995</v>
      </c>
      <c r="E119" s="6" t="s">
        <v>986</v>
      </c>
    </row>
    <row r="120" spans="1:5" ht="38.1" customHeight="1" x14ac:dyDescent="0.2">
      <c r="A120" s="1" t="s">
        <v>151</v>
      </c>
      <c r="B120" s="4" t="s">
        <v>164</v>
      </c>
      <c r="C120" s="3">
        <v>118676</v>
      </c>
      <c r="D120" s="3">
        <f t="shared" si="4"/>
        <v>145971.48000000001</v>
      </c>
      <c r="E120" s="6" t="s">
        <v>1007</v>
      </c>
    </row>
    <row r="121" spans="1:5" ht="38.1" customHeight="1" x14ac:dyDescent="0.2">
      <c r="A121" s="1" t="s">
        <v>577</v>
      </c>
      <c r="B121" s="4" t="s">
        <v>165</v>
      </c>
      <c r="C121" s="3">
        <v>152700</v>
      </c>
      <c r="D121" s="3">
        <f t="shared" si="4"/>
        <v>187821</v>
      </c>
      <c r="E121" s="6" t="s">
        <v>1007</v>
      </c>
    </row>
    <row r="122" spans="1:5" ht="38.1" customHeight="1" x14ac:dyDescent="0.2">
      <c r="A122" s="1" t="s">
        <v>153</v>
      </c>
      <c r="B122" s="4" t="s">
        <v>167</v>
      </c>
      <c r="C122" s="12">
        <v>74300</v>
      </c>
      <c r="D122" s="3">
        <f t="shared" ref="D122:D126" si="7">C122*1.08</f>
        <v>80244</v>
      </c>
      <c r="E122" s="6" t="s">
        <v>995</v>
      </c>
    </row>
    <row r="123" spans="1:5" ht="38.1" customHeight="1" x14ac:dyDescent="0.2">
      <c r="A123" s="1" t="s">
        <v>155</v>
      </c>
      <c r="B123" s="4" t="s">
        <v>169</v>
      </c>
      <c r="C123" s="12">
        <v>57700</v>
      </c>
      <c r="D123" s="3">
        <f t="shared" si="7"/>
        <v>62316.000000000007</v>
      </c>
      <c r="E123" s="6" t="s">
        <v>995</v>
      </c>
    </row>
    <row r="124" spans="1:5" ht="38.1" customHeight="1" x14ac:dyDescent="0.2">
      <c r="A124" s="1" t="s">
        <v>578</v>
      </c>
      <c r="B124" s="4" t="s">
        <v>171</v>
      </c>
      <c r="C124" s="12">
        <v>52720</v>
      </c>
      <c r="D124" s="3">
        <f t="shared" si="7"/>
        <v>56937.600000000006</v>
      </c>
      <c r="E124" s="6" t="s">
        <v>995</v>
      </c>
    </row>
    <row r="125" spans="1:5" ht="38.1" customHeight="1" x14ac:dyDescent="0.2">
      <c r="A125" s="1" t="s">
        <v>579</v>
      </c>
      <c r="B125" s="4" t="s">
        <v>173</v>
      </c>
      <c r="C125" s="12">
        <v>2500</v>
      </c>
      <c r="D125" s="3">
        <f t="shared" si="7"/>
        <v>2700</v>
      </c>
      <c r="E125" s="6" t="s">
        <v>995</v>
      </c>
    </row>
    <row r="126" spans="1:5" ht="38.1" customHeight="1" x14ac:dyDescent="0.2">
      <c r="A126" s="13" t="s">
        <v>920</v>
      </c>
      <c r="B126" s="16" t="s">
        <v>961</v>
      </c>
      <c r="C126" s="12">
        <v>180000</v>
      </c>
      <c r="D126" s="3">
        <f t="shared" si="7"/>
        <v>194400</v>
      </c>
      <c r="E126" s="6" t="s">
        <v>995</v>
      </c>
    </row>
    <row r="127" spans="1:5" ht="38.1" customHeight="1" x14ac:dyDescent="0.2">
      <c r="A127" s="1" t="s">
        <v>580</v>
      </c>
      <c r="B127" s="4" t="s">
        <v>581</v>
      </c>
      <c r="C127" s="3">
        <v>70000</v>
      </c>
      <c r="D127" s="3">
        <f t="shared" si="4"/>
        <v>86100</v>
      </c>
      <c r="E127" s="6" t="s">
        <v>995</v>
      </c>
    </row>
    <row r="128" spans="1:5" ht="38.1" customHeight="1" x14ac:dyDescent="0.2">
      <c r="A128" s="1" t="s">
        <v>158</v>
      </c>
      <c r="B128" s="4" t="s">
        <v>175</v>
      </c>
      <c r="C128" s="3">
        <v>3000</v>
      </c>
      <c r="D128" s="3">
        <f t="shared" si="4"/>
        <v>3690</v>
      </c>
      <c r="E128" s="6" t="s">
        <v>986</v>
      </c>
    </row>
    <row r="129" spans="1:5" ht="38.1" customHeight="1" x14ac:dyDescent="0.2">
      <c r="A129" s="1" t="s">
        <v>161</v>
      </c>
      <c r="B129" s="4" t="s">
        <v>176</v>
      </c>
      <c r="C129" s="12">
        <v>55500</v>
      </c>
      <c r="D129" s="3">
        <f t="shared" ref="D129:D132" si="8">C129*1.08</f>
        <v>59940.000000000007</v>
      </c>
      <c r="E129" s="6" t="s">
        <v>986</v>
      </c>
    </row>
    <row r="130" spans="1:5" ht="38.1" customHeight="1" x14ac:dyDescent="0.2">
      <c r="A130" s="1" t="s">
        <v>162</v>
      </c>
      <c r="B130" s="4" t="s">
        <v>178</v>
      </c>
      <c r="C130" s="12">
        <v>12000</v>
      </c>
      <c r="D130" s="3">
        <f t="shared" si="8"/>
        <v>12960</v>
      </c>
      <c r="E130" s="6" t="s">
        <v>986</v>
      </c>
    </row>
    <row r="131" spans="1:5" ht="38.1" customHeight="1" x14ac:dyDescent="0.2">
      <c r="A131" s="1" t="s">
        <v>582</v>
      </c>
      <c r="B131" s="4" t="s">
        <v>179</v>
      </c>
      <c r="C131" s="12">
        <v>32500</v>
      </c>
      <c r="D131" s="3">
        <f t="shared" si="8"/>
        <v>35100</v>
      </c>
      <c r="E131" s="6" t="s">
        <v>986</v>
      </c>
    </row>
    <row r="132" spans="1:5" ht="38.1" customHeight="1" x14ac:dyDescent="0.2">
      <c r="A132" s="1" t="s">
        <v>583</v>
      </c>
      <c r="B132" s="4" t="s">
        <v>180</v>
      </c>
      <c r="C132" s="12">
        <v>4000</v>
      </c>
      <c r="D132" s="3">
        <f t="shared" si="8"/>
        <v>4320</v>
      </c>
      <c r="E132" s="6" t="s">
        <v>986</v>
      </c>
    </row>
    <row r="133" spans="1:5" ht="38.1" customHeight="1" x14ac:dyDescent="0.2">
      <c r="A133" s="1" t="s">
        <v>163</v>
      </c>
      <c r="B133" s="4" t="s">
        <v>182</v>
      </c>
      <c r="C133" s="3">
        <v>275600</v>
      </c>
      <c r="D133" s="3">
        <f>C133*1.08</f>
        <v>297648</v>
      </c>
      <c r="E133" s="6" t="s">
        <v>993</v>
      </c>
    </row>
    <row r="134" spans="1:5" ht="38.1" customHeight="1" x14ac:dyDescent="0.2">
      <c r="A134" s="1" t="s">
        <v>962</v>
      </c>
      <c r="B134" s="4" t="s">
        <v>963</v>
      </c>
      <c r="C134" s="3">
        <v>39000</v>
      </c>
      <c r="D134" s="3">
        <f>C134*1.08</f>
        <v>42120</v>
      </c>
      <c r="E134" s="6" t="s">
        <v>986</v>
      </c>
    </row>
    <row r="135" spans="1:5" ht="38.1" customHeight="1" x14ac:dyDescent="0.2">
      <c r="A135" s="1" t="s">
        <v>166</v>
      </c>
      <c r="B135" s="4" t="s">
        <v>184</v>
      </c>
      <c r="C135" s="12">
        <v>59100</v>
      </c>
      <c r="D135" s="3">
        <f t="shared" si="4"/>
        <v>72693</v>
      </c>
      <c r="E135" s="6" t="s">
        <v>1007</v>
      </c>
    </row>
    <row r="136" spans="1:5" ht="38.1" customHeight="1" x14ac:dyDescent="0.2">
      <c r="A136" s="1" t="s">
        <v>168</v>
      </c>
      <c r="B136" s="4" t="s">
        <v>185</v>
      </c>
      <c r="C136" s="12">
        <v>29909.9</v>
      </c>
      <c r="D136" s="3">
        <f t="shared" si="4"/>
        <v>36789.177000000003</v>
      </c>
      <c r="E136" s="6" t="s">
        <v>1007</v>
      </c>
    </row>
    <row r="137" spans="1:5" ht="38.1" customHeight="1" x14ac:dyDescent="0.2">
      <c r="A137" s="1" t="s">
        <v>170</v>
      </c>
      <c r="B137" s="4" t="s">
        <v>186</v>
      </c>
      <c r="C137" s="12">
        <v>46665.04</v>
      </c>
      <c r="D137" s="3">
        <f t="shared" si="4"/>
        <v>57397.999199999998</v>
      </c>
      <c r="E137" s="6" t="s">
        <v>1007</v>
      </c>
    </row>
    <row r="138" spans="1:5" ht="38.1" customHeight="1" x14ac:dyDescent="0.2">
      <c r="A138" s="1" t="s">
        <v>172</v>
      </c>
      <c r="B138" s="4" t="s">
        <v>187</v>
      </c>
      <c r="C138" s="12">
        <v>12843.9</v>
      </c>
      <c r="D138" s="3">
        <f t="shared" si="4"/>
        <v>15797.996999999999</v>
      </c>
      <c r="E138" s="6" t="s">
        <v>1007</v>
      </c>
    </row>
    <row r="139" spans="1:5" ht="38.1" customHeight="1" x14ac:dyDescent="0.2">
      <c r="A139" s="1" t="s">
        <v>585</v>
      </c>
      <c r="B139" s="4" t="s">
        <v>188</v>
      </c>
      <c r="C139" s="12">
        <v>20800</v>
      </c>
      <c r="D139" s="3">
        <f t="shared" si="4"/>
        <v>25584</v>
      </c>
      <c r="E139" s="6" t="s">
        <v>1007</v>
      </c>
    </row>
    <row r="140" spans="1:5" ht="38.1" customHeight="1" x14ac:dyDescent="0.2">
      <c r="A140" s="1" t="s">
        <v>921</v>
      </c>
      <c r="B140" s="4" t="s">
        <v>923</v>
      </c>
      <c r="C140" s="12">
        <v>1000</v>
      </c>
      <c r="D140" s="3">
        <f>C140*1.23</f>
        <v>1230</v>
      </c>
      <c r="E140" s="6" t="s">
        <v>1007</v>
      </c>
    </row>
    <row r="141" spans="1:5" ht="38.1" customHeight="1" x14ac:dyDescent="0.2">
      <c r="A141" s="1" t="s">
        <v>586</v>
      </c>
      <c r="B141" s="4" t="s">
        <v>189</v>
      </c>
      <c r="C141" s="12">
        <v>48000</v>
      </c>
      <c r="D141" s="3">
        <f t="shared" si="4"/>
        <v>59040</v>
      </c>
      <c r="E141" s="6" t="s">
        <v>1007</v>
      </c>
    </row>
    <row r="142" spans="1:5" ht="38.1" customHeight="1" x14ac:dyDescent="0.2">
      <c r="A142" s="1" t="s">
        <v>922</v>
      </c>
      <c r="B142" s="4" t="s">
        <v>924</v>
      </c>
      <c r="C142" s="12">
        <v>7500</v>
      </c>
      <c r="D142" s="3">
        <f>C142*1.23</f>
        <v>9225</v>
      </c>
      <c r="E142" s="6" t="s">
        <v>1007</v>
      </c>
    </row>
    <row r="143" spans="1:5" ht="38.1" customHeight="1" x14ac:dyDescent="0.2">
      <c r="A143" s="1" t="s">
        <v>587</v>
      </c>
      <c r="B143" s="4" t="s">
        <v>588</v>
      </c>
      <c r="C143" s="12">
        <v>500</v>
      </c>
      <c r="D143" s="3">
        <f t="shared" si="4"/>
        <v>615</v>
      </c>
      <c r="E143" s="6" t="s">
        <v>1007</v>
      </c>
    </row>
    <row r="144" spans="1:5" ht="38.1" customHeight="1" x14ac:dyDescent="0.2">
      <c r="A144" s="1" t="s">
        <v>589</v>
      </c>
      <c r="B144" s="4" t="s">
        <v>190</v>
      </c>
      <c r="C144" s="12">
        <v>4180</v>
      </c>
      <c r="D144" s="3">
        <f t="shared" si="4"/>
        <v>5141.3999999999996</v>
      </c>
      <c r="E144" s="6" t="s">
        <v>1007</v>
      </c>
    </row>
    <row r="145" spans="1:5" ht="38.1" customHeight="1" x14ac:dyDescent="0.2">
      <c r="A145" s="1" t="s">
        <v>590</v>
      </c>
      <c r="B145" s="4" t="s">
        <v>191</v>
      </c>
      <c r="C145" s="12">
        <v>27600</v>
      </c>
      <c r="D145" s="3">
        <f t="shared" ref="D145:D208" si="9">C145*1.23</f>
        <v>33948</v>
      </c>
      <c r="E145" s="6" t="s">
        <v>1007</v>
      </c>
    </row>
    <row r="146" spans="1:5" ht="38.1" customHeight="1" x14ac:dyDescent="0.2">
      <c r="A146" s="1" t="s">
        <v>591</v>
      </c>
      <c r="B146" s="4" t="s">
        <v>192</v>
      </c>
      <c r="C146" s="12">
        <v>13650</v>
      </c>
      <c r="D146" s="3">
        <f t="shared" si="9"/>
        <v>16789.5</v>
      </c>
      <c r="E146" s="6" t="s">
        <v>1007</v>
      </c>
    </row>
    <row r="147" spans="1:5" ht="38.1" customHeight="1" x14ac:dyDescent="0.2">
      <c r="A147" s="1" t="s">
        <v>592</v>
      </c>
      <c r="B147" s="4" t="s">
        <v>193</v>
      </c>
      <c r="C147" s="12">
        <v>16850</v>
      </c>
      <c r="D147" s="3">
        <f t="shared" si="9"/>
        <v>20725.5</v>
      </c>
      <c r="E147" s="6" t="s">
        <v>1007</v>
      </c>
    </row>
    <row r="148" spans="1:5" ht="38.1" customHeight="1" x14ac:dyDescent="0.2">
      <c r="A148" s="1" t="s">
        <v>593</v>
      </c>
      <c r="B148" s="4" t="s">
        <v>194</v>
      </c>
      <c r="C148" s="12">
        <v>20832.599999999999</v>
      </c>
      <c r="D148" s="3">
        <f t="shared" si="9"/>
        <v>25624.097999999998</v>
      </c>
      <c r="E148" s="6" t="s">
        <v>1007</v>
      </c>
    </row>
    <row r="149" spans="1:5" ht="38.1" customHeight="1" x14ac:dyDescent="0.2">
      <c r="A149" s="1" t="s">
        <v>594</v>
      </c>
      <c r="B149" s="4" t="s">
        <v>195</v>
      </c>
      <c r="C149" s="12">
        <v>11500</v>
      </c>
      <c r="D149" s="3">
        <f t="shared" si="9"/>
        <v>14145</v>
      </c>
      <c r="E149" s="6" t="s">
        <v>1007</v>
      </c>
    </row>
    <row r="150" spans="1:5" ht="38.1" customHeight="1" x14ac:dyDescent="0.2">
      <c r="A150" s="1" t="s">
        <v>595</v>
      </c>
      <c r="B150" s="4" t="s">
        <v>196</v>
      </c>
      <c r="C150" s="12">
        <v>2200</v>
      </c>
      <c r="D150" s="3">
        <f t="shared" si="9"/>
        <v>2706</v>
      </c>
      <c r="E150" s="6" t="s">
        <v>1007</v>
      </c>
    </row>
    <row r="151" spans="1:5" ht="38.1" customHeight="1" x14ac:dyDescent="0.2">
      <c r="A151" s="1" t="s">
        <v>596</v>
      </c>
      <c r="B151" s="4" t="s">
        <v>198</v>
      </c>
      <c r="C151" s="12">
        <v>10800</v>
      </c>
      <c r="D151" s="3">
        <f t="shared" si="9"/>
        <v>13284</v>
      </c>
      <c r="E151" s="6" t="s">
        <v>1005</v>
      </c>
    </row>
    <row r="152" spans="1:5" ht="38.1" customHeight="1" x14ac:dyDescent="0.2">
      <c r="A152" s="1" t="s">
        <v>597</v>
      </c>
      <c r="B152" s="4" t="s">
        <v>200</v>
      </c>
      <c r="C152" s="12">
        <v>25000</v>
      </c>
      <c r="D152" s="3">
        <f t="shared" si="9"/>
        <v>30750</v>
      </c>
      <c r="E152" s="6" t="s">
        <v>1005</v>
      </c>
    </row>
    <row r="153" spans="1:5" ht="38.1" customHeight="1" x14ac:dyDescent="0.2">
      <c r="A153" s="1" t="s">
        <v>584</v>
      </c>
      <c r="B153" s="4" t="s">
        <v>201</v>
      </c>
      <c r="C153" s="12">
        <v>3600</v>
      </c>
      <c r="D153" s="3">
        <f t="shared" si="9"/>
        <v>4428</v>
      </c>
      <c r="E153" s="6" t="s">
        <v>1005</v>
      </c>
    </row>
    <row r="154" spans="1:5" ht="38.1" customHeight="1" x14ac:dyDescent="0.2">
      <c r="A154" s="1" t="s">
        <v>598</v>
      </c>
      <c r="B154" s="4" t="s">
        <v>202</v>
      </c>
      <c r="C154" s="12">
        <v>5461.95</v>
      </c>
      <c r="D154" s="3">
        <f t="shared" si="9"/>
        <v>6718.1984999999995</v>
      </c>
      <c r="E154" s="6" t="s">
        <v>1005</v>
      </c>
    </row>
    <row r="155" spans="1:5" ht="38.1" customHeight="1" x14ac:dyDescent="0.2">
      <c r="A155" s="1" t="s">
        <v>599</v>
      </c>
      <c r="B155" s="4" t="s">
        <v>203</v>
      </c>
      <c r="C155" s="12">
        <v>700</v>
      </c>
      <c r="D155" s="3">
        <f t="shared" si="9"/>
        <v>861</v>
      </c>
      <c r="E155" s="6" t="s">
        <v>1005</v>
      </c>
    </row>
    <row r="156" spans="1:5" ht="38.1" customHeight="1" x14ac:dyDescent="0.2">
      <c r="A156" s="1" t="s">
        <v>600</v>
      </c>
      <c r="B156" s="4" t="s">
        <v>204</v>
      </c>
      <c r="C156" s="12">
        <v>62769.51</v>
      </c>
      <c r="D156" s="3">
        <f t="shared" si="9"/>
        <v>77206.497300000003</v>
      </c>
      <c r="E156" s="6" t="s">
        <v>1005</v>
      </c>
    </row>
    <row r="157" spans="1:5" ht="38.1" customHeight="1" x14ac:dyDescent="0.2">
      <c r="A157" s="1" t="s">
        <v>601</v>
      </c>
      <c r="B157" s="4" t="s">
        <v>205</v>
      </c>
      <c r="C157" s="12">
        <v>11900</v>
      </c>
      <c r="D157" s="3">
        <f t="shared" si="9"/>
        <v>14637</v>
      </c>
      <c r="E157" s="6" t="s">
        <v>1005</v>
      </c>
    </row>
    <row r="158" spans="1:5" ht="38.1" customHeight="1" x14ac:dyDescent="0.2">
      <c r="A158" s="1" t="s">
        <v>174</v>
      </c>
      <c r="B158" s="4" t="s">
        <v>207</v>
      </c>
      <c r="C158" s="3">
        <v>57500</v>
      </c>
      <c r="D158" s="3">
        <f t="shared" si="9"/>
        <v>70725</v>
      </c>
      <c r="E158" s="6" t="s">
        <v>986</v>
      </c>
    </row>
    <row r="159" spans="1:5" ht="38.1" customHeight="1" x14ac:dyDescent="0.2">
      <c r="A159" s="13" t="s">
        <v>925</v>
      </c>
      <c r="B159" s="16" t="s">
        <v>964</v>
      </c>
      <c r="C159" s="12">
        <v>11000</v>
      </c>
      <c r="D159" s="3">
        <f>C159*1.23</f>
        <v>13530</v>
      </c>
      <c r="E159" s="6" t="s">
        <v>986</v>
      </c>
    </row>
    <row r="160" spans="1:5" ht="38.1" customHeight="1" x14ac:dyDescent="0.2">
      <c r="A160" s="1" t="s">
        <v>177</v>
      </c>
      <c r="B160" s="4" t="s">
        <v>965</v>
      </c>
      <c r="C160" s="3">
        <v>49999</v>
      </c>
      <c r="D160" s="3">
        <f t="shared" si="9"/>
        <v>61498.77</v>
      </c>
      <c r="E160" s="6" t="s">
        <v>986</v>
      </c>
    </row>
    <row r="161" spans="1:5" ht="38.1" customHeight="1" x14ac:dyDescent="0.2">
      <c r="A161" s="1" t="s">
        <v>181</v>
      </c>
      <c r="B161" s="4" t="s">
        <v>209</v>
      </c>
      <c r="C161" s="3">
        <v>717861.5</v>
      </c>
      <c r="D161" s="3">
        <f t="shared" si="9"/>
        <v>882969.64500000002</v>
      </c>
      <c r="E161" s="6" t="s">
        <v>996</v>
      </c>
    </row>
    <row r="162" spans="1:5" ht="38.1" customHeight="1" x14ac:dyDescent="0.2">
      <c r="A162" s="1" t="s">
        <v>183</v>
      </c>
      <c r="B162" s="4" t="s">
        <v>211</v>
      </c>
      <c r="C162" s="3">
        <v>255861.94</v>
      </c>
      <c r="D162" s="3">
        <f>C162*1.08</f>
        <v>276330.89520000003</v>
      </c>
      <c r="E162" s="4" t="s">
        <v>997</v>
      </c>
    </row>
    <row r="163" spans="1:5" ht="38.1" customHeight="1" x14ac:dyDescent="0.2">
      <c r="A163" s="1" t="s">
        <v>197</v>
      </c>
      <c r="B163" s="4" t="s">
        <v>213</v>
      </c>
      <c r="C163" s="3">
        <v>111158.54</v>
      </c>
      <c r="D163" s="3">
        <f t="shared" si="9"/>
        <v>136725.0042</v>
      </c>
      <c r="E163" s="6" t="s">
        <v>986</v>
      </c>
    </row>
    <row r="164" spans="1:5" ht="38.1" customHeight="1" x14ac:dyDescent="0.2">
      <c r="A164" s="1" t="s">
        <v>199</v>
      </c>
      <c r="B164" s="4" t="s">
        <v>214</v>
      </c>
      <c r="C164" s="3">
        <v>75057.56</v>
      </c>
      <c r="D164" s="3">
        <f t="shared" si="9"/>
        <v>92320.79879999999</v>
      </c>
      <c r="E164" s="6" t="s">
        <v>986</v>
      </c>
    </row>
    <row r="165" spans="1:5" ht="38.1" customHeight="1" x14ac:dyDescent="0.2">
      <c r="A165" s="1" t="s">
        <v>206</v>
      </c>
      <c r="B165" s="4" t="s">
        <v>216</v>
      </c>
      <c r="C165" s="3">
        <v>17200</v>
      </c>
      <c r="D165" s="3">
        <f t="shared" si="9"/>
        <v>21156</v>
      </c>
      <c r="E165" s="6" t="s">
        <v>986</v>
      </c>
    </row>
    <row r="166" spans="1:5" ht="38.1" customHeight="1" x14ac:dyDescent="0.2">
      <c r="A166" s="1" t="s">
        <v>602</v>
      </c>
      <c r="B166" s="4" t="s">
        <v>218</v>
      </c>
      <c r="C166" s="3">
        <v>187351.13</v>
      </c>
      <c r="D166" s="3">
        <f t="shared" si="9"/>
        <v>230441.88990000001</v>
      </c>
      <c r="E166" s="6" t="s">
        <v>988</v>
      </c>
    </row>
    <row r="167" spans="1:5" ht="38.1" customHeight="1" x14ac:dyDescent="0.2">
      <c r="A167" s="1" t="s">
        <v>208</v>
      </c>
      <c r="B167" s="4" t="s">
        <v>220</v>
      </c>
      <c r="C167" s="3">
        <v>32800</v>
      </c>
      <c r="D167" s="3">
        <f t="shared" si="9"/>
        <v>40344</v>
      </c>
      <c r="E167" s="6" t="s">
        <v>986</v>
      </c>
    </row>
    <row r="168" spans="1:5" ht="38.1" customHeight="1" x14ac:dyDescent="0.2">
      <c r="A168" s="1" t="s">
        <v>210</v>
      </c>
      <c r="B168" s="4" t="s">
        <v>222</v>
      </c>
      <c r="C168" s="12">
        <v>26000</v>
      </c>
      <c r="D168" s="3">
        <f t="shared" si="9"/>
        <v>31980</v>
      </c>
      <c r="E168" s="6" t="s">
        <v>986</v>
      </c>
    </row>
    <row r="169" spans="1:5" ht="38.1" customHeight="1" x14ac:dyDescent="0.2">
      <c r="A169" s="13" t="s">
        <v>926</v>
      </c>
      <c r="B169" s="16" t="s">
        <v>966</v>
      </c>
      <c r="C169" s="12">
        <v>20000</v>
      </c>
      <c r="D169" s="3">
        <f>C169*1.23</f>
        <v>24600</v>
      </c>
      <c r="E169" s="6" t="s">
        <v>986</v>
      </c>
    </row>
    <row r="170" spans="1:5" ht="38.1" customHeight="1" x14ac:dyDescent="0.2">
      <c r="A170" s="1" t="s">
        <v>603</v>
      </c>
      <c r="B170" s="4" t="s">
        <v>223</v>
      </c>
      <c r="C170" s="12">
        <v>34000</v>
      </c>
      <c r="D170" s="3">
        <f t="shared" si="9"/>
        <v>41820</v>
      </c>
      <c r="E170" s="6" t="s">
        <v>986</v>
      </c>
    </row>
    <row r="171" spans="1:5" ht="38.1" customHeight="1" x14ac:dyDescent="0.2">
      <c r="A171" s="1" t="s">
        <v>604</v>
      </c>
      <c r="B171" s="4" t="s">
        <v>224</v>
      </c>
      <c r="C171" s="12">
        <v>16450</v>
      </c>
      <c r="D171" s="3">
        <f t="shared" si="9"/>
        <v>20233.5</v>
      </c>
      <c r="E171" s="6" t="s">
        <v>986</v>
      </c>
    </row>
    <row r="172" spans="1:5" ht="38.1" customHeight="1" x14ac:dyDescent="0.2">
      <c r="A172" s="1" t="s">
        <v>212</v>
      </c>
      <c r="B172" s="4" t="s">
        <v>226</v>
      </c>
      <c r="C172" s="3">
        <v>109565.04</v>
      </c>
      <c r="D172" s="3">
        <f t="shared" si="9"/>
        <v>134764.99919999999</v>
      </c>
      <c r="E172" s="6" t="s">
        <v>986</v>
      </c>
    </row>
    <row r="173" spans="1:5" ht="38.1" customHeight="1" x14ac:dyDescent="0.2">
      <c r="A173" s="1" t="s">
        <v>215</v>
      </c>
      <c r="B173" s="4" t="s">
        <v>228</v>
      </c>
      <c r="C173" s="3">
        <v>34850</v>
      </c>
      <c r="D173" s="3">
        <f t="shared" si="9"/>
        <v>42865.5</v>
      </c>
      <c r="E173" s="6" t="s">
        <v>986</v>
      </c>
    </row>
    <row r="174" spans="1:5" ht="38.1" customHeight="1" x14ac:dyDescent="0.2">
      <c r="A174" s="1" t="s">
        <v>217</v>
      </c>
      <c r="B174" s="4" t="s">
        <v>230</v>
      </c>
      <c r="C174" s="3">
        <v>1500</v>
      </c>
      <c r="D174" s="3">
        <f>C174*1.08</f>
        <v>1620</v>
      </c>
      <c r="E174" s="6" t="s">
        <v>986</v>
      </c>
    </row>
    <row r="175" spans="1:5" ht="38.1" customHeight="1" x14ac:dyDescent="0.2">
      <c r="A175" s="1" t="s">
        <v>219</v>
      </c>
      <c r="B175" s="4" t="s">
        <v>231</v>
      </c>
      <c r="C175" s="3">
        <v>35201.300000000003</v>
      </c>
      <c r="D175" s="3">
        <f t="shared" si="9"/>
        <v>43297.599000000002</v>
      </c>
      <c r="E175" s="6" t="s">
        <v>986</v>
      </c>
    </row>
    <row r="176" spans="1:5" ht="38.1" customHeight="1" x14ac:dyDescent="0.2">
      <c r="A176" s="1" t="s">
        <v>221</v>
      </c>
      <c r="B176" s="4" t="s">
        <v>233</v>
      </c>
      <c r="C176" s="3">
        <v>6500</v>
      </c>
      <c r="D176" s="3">
        <f>C176*1.5</f>
        <v>9750</v>
      </c>
      <c r="E176" s="6" t="s">
        <v>986</v>
      </c>
    </row>
    <row r="177" spans="1:5" ht="38.1" customHeight="1" x14ac:dyDescent="0.2">
      <c r="A177" s="1" t="s">
        <v>225</v>
      </c>
      <c r="B177" s="4" t="s">
        <v>235</v>
      </c>
      <c r="C177" s="12">
        <v>10000</v>
      </c>
      <c r="D177" s="3">
        <f t="shared" si="9"/>
        <v>12300</v>
      </c>
      <c r="E177" s="6" t="s">
        <v>986</v>
      </c>
    </row>
    <row r="178" spans="1:5" ht="38.1" customHeight="1" x14ac:dyDescent="0.2">
      <c r="A178" s="1" t="s">
        <v>605</v>
      </c>
      <c r="B178" s="4" t="s">
        <v>237</v>
      </c>
      <c r="C178" s="12">
        <v>15000</v>
      </c>
      <c r="D178" s="3">
        <f t="shared" si="9"/>
        <v>18450</v>
      </c>
      <c r="E178" s="6" t="s">
        <v>986</v>
      </c>
    </row>
    <row r="179" spans="1:5" ht="38.1" customHeight="1" x14ac:dyDescent="0.2">
      <c r="A179" s="1" t="s">
        <v>606</v>
      </c>
      <c r="B179" s="4" t="s">
        <v>238</v>
      </c>
      <c r="C179" s="12">
        <v>45000</v>
      </c>
      <c r="D179" s="3">
        <f t="shared" si="9"/>
        <v>55350</v>
      </c>
      <c r="E179" s="6" t="s">
        <v>986</v>
      </c>
    </row>
    <row r="180" spans="1:5" ht="38.1" customHeight="1" x14ac:dyDescent="0.2">
      <c r="A180" s="1" t="s">
        <v>607</v>
      </c>
      <c r="B180" s="4" t="s">
        <v>239</v>
      </c>
      <c r="C180" s="12">
        <v>25800</v>
      </c>
      <c r="D180" s="3">
        <f t="shared" si="9"/>
        <v>31734</v>
      </c>
      <c r="E180" s="6" t="s">
        <v>986</v>
      </c>
    </row>
    <row r="181" spans="1:5" ht="38.1" customHeight="1" x14ac:dyDescent="0.2">
      <c r="A181" s="1" t="s">
        <v>608</v>
      </c>
      <c r="B181" s="4" t="s">
        <v>240</v>
      </c>
      <c r="C181" s="12">
        <v>12000</v>
      </c>
      <c r="D181" s="3">
        <f t="shared" si="9"/>
        <v>14760</v>
      </c>
      <c r="E181" s="6" t="s">
        <v>986</v>
      </c>
    </row>
    <row r="182" spans="1:5" ht="38.25" customHeight="1" x14ac:dyDescent="0.2">
      <c r="A182" s="1" t="s">
        <v>609</v>
      </c>
      <c r="B182" s="4" t="s">
        <v>241</v>
      </c>
      <c r="C182" s="12">
        <v>9500</v>
      </c>
      <c r="D182" s="3">
        <f t="shared" si="9"/>
        <v>11685</v>
      </c>
      <c r="E182" s="6" t="s">
        <v>986</v>
      </c>
    </row>
    <row r="183" spans="1:5" ht="38.1" customHeight="1" x14ac:dyDescent="0.2">
      <c r="A183" s="1" t="s">
        <v>227</v>
      </c>
      <c r="B183" s="4" t="s">
        <v>243</v>
      </c>
      <c r="C183" s="3">
        <v>7100</v>
      </c>
      <c r="D183" s="3">
        <f t="shared" si="9"/>
        <v>8733</v>
      </c>
      <c r="E183" s="6" t="s">
        <v>986</v>
      </c>
    </row>
    <row r="184" spans="1:5" ht="38.1" customHeight="1" x14ac:dyDescent="0.2">
      <c r="A184" s="1" t="s">
        <v>229</v>
      </c>
      <c r="B184" s="4" t="s">
        <v>244</v>
      </c>
      <c r="C184" s="3">
        <v>15540</v>
      </c>
      <c r="D184" s="3">
        <f>C184*1.08</f>
        <v>16783.2</v>
      </c>
      <c r="E184" s="6" t="s">
        <v>986</v>
      </c>
    </row>
    <row r="185" spans="1:5" ht="38.1" customHeight="1" x14ac:dyDescent="0.2">
      <c r="A185" s="1" t="s">
        <v>610</v>
      </c>
      <c r="B185" s="4" t="s">
        <v>245</v>
      </c>
      <c r="C185" s="3">
        <v>2000</v>
      </c>
      <c r="D185" s="3">
        <f t="shared" ref="D185:D187" si="10">C185*1.08</f>
        <v>2160</v>
      </c>
      <c r="E185" s="6" t="s">
        <v>986</v>
      </c>
    </row>
    <row r="186" spans="1:5" ht="38.1" customHeight="1" x14ac:dyDescent="0.2">
      <c r="A186" s="1" t="s">
        <v>611</v>
      </c>
      <c r="B186" s="4" t="s">
        <v>246</v>
      </c>
      <c r="C186" s="3">
        <v>25000</v>
      </c>
      <c r="D186" s="3">
        <f t="shared" si="10"/>
        <v>27000</v>
      </c>
      <c r="E186" s="6" t="s">
        <v>986</v>
      </c>
    </row>
    <row r="187" spans="1:5" ht="38.1" customHeight="1" x14ac:dyDescent="0.2">
      <c r="A187" s="1" t="s">
        <v>612</v>
      </c>
      <c r="B187" s="4" t="s">
        <v>247</v>
      </c>
      <c r="C187" s="3">
        <v>87000</v>
      </c>
      <c r="D187" s="3">
        <f t="shared" si="10"/>
        <v>93960</v>
      </c>
      <c r="E187" s="6" t="s">
        <v>986</v>
      </c>
    </row>
    <row r="188" spans="1:5" ht="38.1" customHeight="1" x14ac:dyDescent="0.2">
      <c r="A188" s="1" t="s">
        <v>613</v>
      </c>
      <c r="B188" s="4" t="s">
        <v>249</v>
      </c>
      <c r="C188" s="3">
        <v>90800</v>
      </c>
      <c r="D188" s="3">
        <f t="shared" si="9"/>
        <v>111684</v>
      </c>
      <c r="E188" s="6" t="s">
        <v>986</v>
      </c>
    </row>
    <row r="189" spans="1:5" ht="38.1" customHeight="1" x14ac:dyDescent="0.2">
      <c r="A189" s="1" t="s">
        <v>614</v>
      </c>
      <c r="B189" s="4" t="s">
        <v>250</v>
      </c>
      <c r="C189" s="3">
        <v>9650</v>
      </c>
      <c r="D189" s="3">
        <f t="shared" si="9"/>
        <v>11869.5</v>
      </c>
      <c r="E189" s="6" t="s">
        <v>986</v>
      </c>
    </row>
    <row r="190" spans="1:5" ht="38.1" customHeight="1" x14ac:dyDescent="0.2">
      <c r="A190" s="1" t="s">
        <v>232</v>
      </c>
      <c r="B190" s="4" t="s">
        <v>252</v>
      </c>
      <c r="C190" s="3">
        <v>32000</v>
      </c>
      <c r="D190" s="3">
        <f t="shared" si="9"/>
        <v>39360</v>
      </c>
      <c r="E190" s="6" t="s">
        <v>986</v>
      </c>
    </row>
    <row r="191" spans="1:5" ht="38.1" customHeight="1" x14ac:dyDescent="0.2">
      <c r="A191" s="1" t="s">
        <v>615</v>
      </c>
      <c r="B191" s="4" t="s">
        <v>253</v>
      </c>
      <c r="C191" s="3">
        <v>18000</v>
      </c>
      <c r="D191" s="3">
        <f t="shared" si="9"/>
        <v>22140</v>
      </c>
      <c r="E191" s="6" t="s">
        <v>986</v>
      </c>
    </row>
    <row r="192" spans="1:5" ht="38.1" customHeight="1" x14ac:dyDescent="0.2">
      <c r="A192" s="1" t="s">
        <v>234</v>
      </c>
      <c r="B192" s="4" t="s">
        <v>255</v>
      </c>
      <c r="C192" s="3">
        <v>5000</v>
      </c>
      <c r="D192" s="3">
        <f t="shared" si="9"/>
        <v>6150</v>
      </c>
      <c r="E192" s="6" t="s">
        <v>986</v>
      </c>
    </row>
    <row r="193" spans="1:5" ht="38.1" customHeight="1" x14ac:dyDescent="0.2">
      <c r="A193" s="1" t="s">
        <v>236</v>
      </c>
      <c r="B193" s="4" t="s">
        <v>256</v>
      </c>
      <c r="C193" s="3">
        <v>5000</v>
      </c>
      <c r="D193" s="3">
        <f t="shared" si="9"/>
        <v>6150</v>
      </c>
      <c r="E193" s="6" t="s">
        <v>986</v>
      </c>
    </row>
    <row r="194" spans="1:5" ht="38.1" customHeight="1" x14ac:dyDescent="0.2">
      <c r="A194" s="1" t="s">
        <v>242</v>
      </c>
      <c r="B194" s="4" t="s">
        <v>258</v>
      </c>
      <c r="C194" s="3">
        <v>35000</v>
      </c>
      <c r="D194" s="3">
        <f t="shared" si="9"/>
        <v>43050</v>
      </c>
      <c r="E194" s="6" t="s">
        <v>986</v>
      </c>
    </row>
    <row r="195" spans="1:5" ht="38.1" customHeight="1" x14ac:dyDescent="0.2">
      <c r="A195" s="1" t="s">
        <v>248</v>
      </c>
      <c r="B195" s="4" t="s">
        <v>616</v>
      </c>
      <c r="C195" s="3">
        <v>35000</v>
      </c>
      <c r="D195" s="3">
        <f t="shared" si="9"/>
        <v>43050</v>
      </c>
      <c r="E195" s="6" t="s">
        <v>986</v>
      </c>
    </row>
    <row r="196" spans="1:5" ht="38.1" customHeight="1" x14ac:dyDescent="0.2">
      <c r="A196" s="1" t="s">
        <v>251</v>
      </c>
      <c r="B196" s="4" t="s">
        <v>261</v>
      </c>
      <c r="C196" s="3">
        <v>6700</v>
      </c>
      <c r="D196" s="3">
        <f t="shared" si="9"/>
        <v>8241</v>
      </c>
      <c r="E196" s="6" t="s">
        <v>986</v>
      </c>
    </row>
    <row r="197" spans="1:5" ht="38.1" customHeight="1" x14ac:dyDescent="0.2">
      <c r="A197" s="1" t="s">
        <v>254</v>
      </c>
      <c r="B197" s="4" t="s">
        <v>263</v>
      </c>
      <c r="C197" s="3">
        <v>26800</v>
      </c>
      <c r="D197" s="3">
        <f>C197*1.08</f>
        <v>28944.000000000004</v>
      </c>
      <c r="E197" s="6" t="s">
        <v>986</v>
      </c>
    </row>
    <row r="198" spans="1:5" ht="38.1" customHeight="1" x14ac:dyDescent="0.2">
      <c r="A198" s="1" t="s">
        <v>257</v>
      </c>
      <c r="B198" s="4" t="s">
        <v>265</v>
      </c>
      <c r="C198" s="3">
        <v>5677</v>
      </c>
      <c r="D198" s="3">
        <f t="shared" si="9"/>
        <v>6982.71</v>
      </c>
      <c r="E198" s="6" t="s">
        <v>986</v>
      </c>
    </row>
    <row r="199" spans="1:5" ht="38.1" customHeight="1" x14ac:dyDescent="0.2">
      <c r="A199" s="1" t="s">
        <v>617</v>
      </c>
      <c r="B199" s="4" t="s">
        <v>266</v>
      </c>
      <c r="C199" s="3">
        <v>1200</v>
      </c>
      <c r="D199" s="3">
        <f t="shared" si="9"/>
        <v>1476</v>
      </c>
      <c r="E199" s="6" t="s">
        <v>986</v>
      </c>
    </row>
    <row r="200" spans="1:5" ht="38.1" customHeight="1" x14ac:dyDescent="0.2">
      <c r="A200" s="1" t="s">
        <v>618</v>
      </c>
      <c r="B200" s="4" t="s">
        <v>267</v>
      </c>
      <c r="C200" s="3">
        <v>550</v>
      </c>
      <c r="D200" s="3">
        <f t="shared" si="9"/>
        <v>676.5</v>
      </c>
      <c r="E200" s="6" t="s">
        <v>986</v>
      </c>
    </row>
    <row r="201" spans="1:5" ht="38.1" customHeight="1" x14ac:dyDescent="0.2">
      <c r="A201" s="1" t="s">
        <v>259</v>
      </c>
      <c r="B201" s="4" t="s">
        <v>269</v>
      </c>
      <c r="C201" s="3">
        <v>24420</v>
      </c>
      <c r="D201" s="3">
        <f t="shared" ref="D201:D202" si="11">C201*1.08</f>
        <v>26373.600000000002</v>
      </c>
      <c r="E201" s="6" t="s">
        <v>986</v>
      </c>
    </row>
    <row r="202" spans="1:5" ht="38.1" customHeight="1" x14ac:dyDescent="0.2">
      <c r="A202" s="1" t="s">
        <v>619</v>
      </c>
      <c r="B202" s="4" t="s">
        <v>271</v>
      </c>
      <c r="C202" s="3">
        <v>52600</v>
      </c>
      <c r="D202" s="3">
        <f t="shared" si="11"/>
        <v>56808.000000000007</v>
      </c>
      <c r="E202" s="6" t="s">
        <v>986</v>
      </c>
    </row>
    <row r="203" spans="1:5" ht="38.1" customHeight="1" x14ac:dyDescent="0.2">
      <c r="A203" s="1" t="s">
        <v>260</v>
      </c>
      <c r="B203" s="4" t="s">
        <v>273</v>
      </c>
      <c r="C203" s="3">
        <v>120000</v>
      </c>
      <c r="D203" s="3">
        <f t="shared" si="9"/>
        <v>147600</v>
      </c>
      <c r="E203" s="6" t="s">
        <v>986</v>
      </c>
    </row>
    <row r="204" spans="1:5" ht="38.1" customHeight="1" x14ac:dyDescent="0.2">
      <c r="A204" s="1" t="s">
        <v>262</v>
      </c>
      <c r="B204" s="4" t="s">
        <v>275</v>
      </c>
      <c r="C204" s="3">
        <v>24280</v>
      </c>
      <c r="D204" s="3">
        <f>C204*1.08</f>
        <v>26222.400000000001</v>
      </c>
      <c r="E204" s="6" t="s">
        <v>986</v>
      </c>
    </row>
    <row r="205" spans="1:5" ht="38.1" customHeight="1" x14ac:dyDescent="0.2">
      <c r="A205" s="1" t="s">
        <v>620</v>
      </c>
      <c r="B205" s="4" t="s">
        <v>621</v>
      </c>
      <c r="C205" s="3">
        <v>10000</v>
      </c>
      <c r="D205" s="3">
        <f t="shared" si="9"/>
        <v>12300</v>
      </c>
      <c r="E205" s="6" t="s">
        <v>986</v>
      </c>
    </row>
    <row r="206" spans="1:5" ht="38.1" customHeight="1" x14ac:dyDescent="0.2">
      <c r="A206" s="1" t="s">
        <v>264</v>
      </c>
      <c r="B206" s="4" t="s">
        <v>277</v>
      </c>
      <c r="C206" s="3">
        <v>91200</v>
      </c>
      <c r="D206" s="3">
        <f t="shared" si="9"/>
        <v>112176</v>
      </c>
      <c r="E206" s="6" t="s">
        <v>986</v>
      </c>
    </row>
    <row r="207" spans="1:5" ht="38.1" customHeight="1" x14ac:dyDescent="0.2">
      <c r="A207" s="1" t="s">
        <v>268</v>
      </c>
      <c r="B207" s="4" t="s">
        <v>279</v>
      </c>
      <c r="C207" s="3">
        <v>28860</v>
      </c>
      <c r="D207" s="3">
        <f t="shared" si="9"/>
        <v>35497.800000000003</v>
      </c>
      <c r="E207" s="6" t="s">
        <v>986</v>
      </c>
    </row>
    <row r="208" spans="1:5" ht="38.1" customHeight="1" x14ac:dyDescent="0.2">
      <c r="A208" s="1" t="s">
        <v>270</v>
      </c>
      <c r="B208" s="4" t="s">
        <v>281</v>
      </c>
      <c r="C208" s="3">
        <v>7000</v>
      </c>
      <c r="D208" s="3">
        <f t="shared" si="9"/>
        <v>8610</v>
      </c>
      <c r="E208" s="6" t="s">
        <v>986</v>
      </c>
    </row>
    <row r="209" spans="1:5" ht="38.1" customHeight="1" x14ac:dyDescent="0.2">
      <c r="A209" s="1" t="s">
        <v>272</v>
      </c>
      <c r="B209" s="4" t="s">
        <v>283</v>
      </c>
      <c r="C209" s="3">
        <v>15810</v>
      </c>
      <c r="D209" s="3">
        <f>C209*1.08</f>
        <v>17074.800000000003</v>
      </c>
      <c r="E209" s="6" t="s">
        <v>986</v>
      </c>
    </row>
    <row r="210" spans="1:5" ht="38.1" customHeight="1" x14ac:dyDescent="0.2">
      <c r="A210" s="1" t="s">
        <v>622</v>
      </c>
      <c r="B210" s="4" t="s">
        <v>285</v>
      </c>
      <c r="C210" s="3">
        <v>16000</v>
      </c>
      <c r="D210" s="3">
        <f t="shared" ref="D210:D271" si="12">C210*1.23</f>
        <v>19680</v>
      </c>
      <c r="E210" s="6" t="s">
        <v>986</v>
      </c>
    </row>
    <row r="211" spans="1:5" ht="38.1" customHeight="1" x14ac:dyDescent="0.2">
      <c r="A211" s="1" t="s">
        <v>623</v>
      </c>
      <c r="B211" s="4" t="s">
        <v>286</v>
      </c>
      <c r="C211" s="3">
        <v>6000</v>
      </c>
      <c r="D211" s="3">
        <f t="shared" si="12"/>
        <v>7380</v>
      </c>
      <c r="E211" s="6" t="s">
        <v>986</v>
      </c>
    </row>
    <row r="212" spans="1:5" ht="38.1" customHeight="1" x14ac:dyDescent="0.2">
      <c r="A212" s="1" t="s">
        <v>624</v>
      </c>
      <c r="B212" s="4" t="s">
        <v>287</v>
      </c>
      <c r="C212" s="3">
        <v>18000</v>
      </c>
      <c r="D212" s="3">
        <f t="shared" si="12"/>
        <v>22140</v>
      </c>
      <c r="E212" s="6" t="s">
        <v>986</v>
      </c>
    </row>
    <row r="213" spans="1:5" ht="38.1" customHeight="1" x14ac:dyDescent="0.2">
      <c r="A213" s="1" t="s">
        <v>274</v>
      </c>
      <c r="B213" s="4" t="s">
        <v>288</v>
      </c>
      <c r="C213" s="3">
        <v>12200</v>
      </c>
      <c r="D213" s="3">
        <f t="shared" si="12"/>
        <v>15006</v>
      </c>
      <c r="E213" s="6" t="s">
        <v>986</v>
      </c>
    </row>
    <row r="214" spans="1:5" ht="38.1" customHeight="1" x14ac:dyDescent="0.2">
      <c r="A214" s="1" t="s">
        <v>276</v>
      </c>
      <c r="B214" s="4" t="s">
        <v>290</v>
      </c>
      <c r="C214" s="3">
        <v>203900</v>
      </c>
      <c r="D214" s="3">
        <f t="shared" si="12"/>
        <v>250797</v>
      </c>
      <c r="E214" s="6" t="s">
        <v>995</v>
      </c>
    </row>
    <row r="215" spans="1:5" ht="44.25" customHeight="1" x14ac:dyDescent="0.2">
      <c r="A215" s="1" t="s">
        <v>278</v>
      </c>
      <c r="B215" s="4" t="s">
        <v>625</v>
      </c>
      <c r="C215" s="3">
        <v>109000</v>
      </c>
      <c r="D215" s="3">
        <f t="shared" si="12"/>
        <v>134070</v>
      </c>
      <c r="E215" s="6" t="s">
        <v>1006</v>
      </c>
    </row>
    <row r="216" spans="1:5" ht="38.1" customHeight="1" x14ac:dyDescent="0.2">
      <c r="A216" s="1" t="s">
        <v>280</v>
      </c>
      <c r="B216" s="4" t="s">
        <v>626</v>
      </c>
      <c r="C216" s="12">
        <v>4000</v>
      </c>
      <c r="D216" s="3">
        <f t="shared" si="12"/>
        <v>4920</v>
      </c>
      <c r="E216" s="6" t="s">
        <v>986</v>
      </c>
    </row>
    <row r="217" spans="1:5" ht="38.1" customHeight="1" x14ac:dyDescent="0.2">
      <c r="A217" s="1" t="s">
        <v>627</v>
      </c>
      <c r="B217" s="4" t="s">
        <v>628</v>
      </c>
      <c r="C217" s="12">
        <v>49900</v>
      </c>
      <c r="D217" s="3">
        <f t="shared" si="12"/>
        <v>61377</v>
      </c>
      <c r="E217" s="6" t="s">
        <v>986</v>
      </c>
    </row>
    <row r="218" spans="1:5" ht="38.1" customHeight="1" x14ac:dyDescent="0.2">
      <c r="A218" s="1" t="s">
        <v>629</v>
      </c>
      <c r="B218" s="4" t="s">
        <v>630</v>
      </c>
      <c r="C218" s="12">
        <v>36000</v>
      </c>
      <c r="D218" s="3">
        <f t="shared" si="12"/>
        <v>44280</v>
      </c>
      <c r="E218" s="6" t="s">
        <v>986</v>
      </c>
    </row>
    <row r="219" spans="1:5" ht="38.1" customHeight="1" x14ac:dyDescent="0.2">
      <c r="A219" s="1" t="s">
        <v>631</v>
      </c>
      <c r="B219" s="4" t="s">
        <v>632</v>
      </c>
      <c r="C219" s="12">
        <v>5500</v>
      </c>
      <c r="D219" s="3">
        <f t="shared" si="12"/>
        <v>6765</v>
      </c>
      <c r="E219" s="6" t="s">
        <v>986</v>
      </c>
    </row>
    <row r="220" spans="1:5" ht="38.1" customHeight="1" x14ac:dyDescent="0.2">
      <c r="A220" s="1" t="s">
        <v>282</v>
      </c>
      <c r="B220" s="4" t="s">
        <v>633</v>
      </c>
      <c r="C220" s="3">
        <v>10000</v>
      </c>
      <c r="D220" s="3">
        <f t="shared" si="12"/>
        <v>12300</v>
      </c>
      <c r="E220" s="6" t="s">
        <v>986</v>
      </c>
    </row>
    <row r="221" spans="1:5" ht="38.1" customHeight="1" x14ac:dyDescent="0.2">
      <c r="A221" s="1" t="s">
        <v>284</v>
      </c>
      <c r="B221" s="4" t="s">
        <v>634</v>
      </c>
      <c r="C221" s="3">
        <v>30000</v>
      </c>
      <c r="D221" s="3">
        <f t="shared" si="12"/>
        <v>36900</v>
      </c>
      <c r="E221" s="6" t="s">
        <v>986</v>
      </c>
    </row>
    <row r="222" spans="1:5" ht="38.1" customHeight="1" x14ac:dyDescent="0.2">
      <c r="A222" s="13" t="s">
        <v>927</v>
      </c>
      <c r="B222" s="16" t="s">
        <v>967</v>
      </c>
      <c r="C222" s="12">
        <v>500</v>
      </c>
      <c r="D222" s="3">
        <f t="shared" si="12"/>
        <v>615</v>
      </c>
      <c r="E222" s="6" t="s">
        <v>986</v>
      </c>
    </row>
    <row r="223" spans="1:5" ht="38.1" customHeight="1" x14ac:dyDescent="0.2">
      <c r="A223" s="13" t="s">
        <v>928</v>
      </c>
      <c r="B223" s="16" t="s">
        <v>968</v>
      </c>
      <c r="C223" s="12">
        <v>2000</v>
      </c>
      <c r="D223" s="3">
        <f t="shared" si="12"/>
        <v>2460</v>
      </c>
      <c r="E223" s="6" t="s">
        <v>986</v>
      </c>
    </row>
    <row r="224" spans="1:5" ht="38.1" customHeight="1" x14ac:dyDescent="0.2">
      <c r="A224" s="1" t="s">
        <v>289</v>
      </c>
      <c r="B224" s="4" t="s">
        <v>635</v>
      </c>
      <c r="C224" s="3">
        <v>56100</v>
      </c>
      <c r="D224" s="3">
        <f t="shared" si="12"/>
        <v>69003</v>
      </c>
      <c r="E224" s="6" t="s">
        <v>986</v>
      </c>
    </row>
    <row r="225" spans="1:5" ht="38.1" customHeight="1" x14ac:dyDescent="0.2">
      <c r="A225" s="13" t="s">
        <v>929</v>
      </c>
      <c r="B225" s="16" t="s">
        <v>969</v>
      </c>
      <c r="C225" s="12">
        <v>49999</v>
      </c>
      <c r="D225" s="3">
        <f t="shared" si="12"/>
        <v>61498.77</v>
      </c>
      <c r="E225" s="6" t="s">
        <v>986</v>
      </c>
    </row>
    <row r="226" spans="1:5" ht="38.1" customHeight="1" x14ac:dyDescent="0.2">
      <c r="A226" s="13" t="s">
        <v>930</v>
      </c>
      <c r="B226" s="16" t="s">
        <v>970</v>
      </c>
      <c r="C226" s="12">
        <v>15000</v>
      </c>
      <c r="D226" s="3">
        <f t="shared" si="12"/>
        <v>18450</v>
      </c>
      <c r="E226" s="6" t="s">
        <v>986</v>
      </c>
    </row>
    <row r="227" spans="1:5" ht="24.95" customHeight="1" x14ac:dyDescent="0.2">
      <c r="A227" s="19" t="s">
        <v>291</v>
      </c>
      <c r="B227" s="22"/>
      <c r="C227" s="22"/>
      <c r="D227" s="22"/>
      <c r="E227" s="22"/>
    </row>
    <row r="228" spans="1:5" ht="38.1" customHeight="1" x14ac:dyDescent="0.2">
      <c r="A228" s="1" t="s">
        <v>636</v>
      </c>
      <c r="B228" s="4" t="s">
        <v>292</v>
      </c>
      <c r="C228" s="3">
        <v>76000</v>
      </c>
      <c r="D228" s="3">
        <f t="shared" si="12"/>
        <v>93480</v>
      </c>
      <c r="E228" s="6" t="s">
        <v>986</v>
      </c>
    </row>
    <row r="229" spans="1:5" ht="38.1" customHeight="1" x14ac:dyDescent="0.2">
      <c r="A229" s="1" t="s">
        <v>637</v>
      </c>
      <c r="B229" s="4" t="s">
        <v>293</v>
      </c>
      <c r="C229" s="3">
        <v>800</v>
      </c>
      <c r="D229" s="3">
        <f t="shared" si="12"/>
        <v>984</v>
      </c>
      <c r="E229" s="6" t="s">
        <v>986</v>
      </c>
    </row>
    <row r="230" spans="1:5" ht="38.1" customHeight="1" x14ac:dyDescent="0.2">
      <c r="A230" s="1" t="s">
        <v>638</v>
      </c>
      <c r="B230" s="4" t="s">
        <v>294</v>
      </c>
      <c r="C230" s="3">
        <v>29500</v>
      </c>
      <c r="D230" s="3">
        <f t="shared" si="12"/>
        <v>36285</v>
      </c>
      <c r="E230" s="6" t="s">
        <v>986</v>
      </c>
    </row>
    <row r="231" spans="1:5" ht="38.1" customHeight="1" x14ac:dyDescent="0.2">
      <c r="A231" s="1" t="s">
        <v>639</v>
      </c>
      <c r="B231" s="4" t="s">
        <v>295</v>
      </c>
      <c r="C231" s="3">
        <v>1600</v>
      </c>
      <c r="D231" s="3">
        <f t="shared" si="12"/>
        <v>1968</v>
      </c>
      <c r="E231" s="6" t="s">
        <v>986</v>
      </c>
    </row>
    <row r="232" spans="1:5" ht="38.1" customHeight="1" x14ac:dyDescent="0.2">
      <c r="A232" s="13" t="s">
        <v>931</v>
      </c>
      <c r="B232" s="16" t="s">
        <v>971</v>
      </c>
      <c r="C232" s="12">
        <v>48000</v>
      </c>
      <c r="D232" s="3">
        <f t="shared" si="12"/>
        <v>59040</v>
      </c>
      <c r="E232" s="6" t="s">
        <v>986</v>
      </c>
    </row>
    <row r="233" spans="1:5" ht="38.1" customHeight="1" x14ac:dyDescent="0.2">
      <c r="A233" s="1" t="s">
        <v>640</v>
      </c>
      <c r="B233" s="4" t="s">
        <v>296</v>
      </c>
      <c r="C233" s="12">
        <v>104600</v>
      </c>
      <c r="D233" s="3">
        <f t="shared" si="12"/>
        <v>128658</v>
      </c>
      <c r="E233" s="6" t="s">
        <v>986</v>
      </c>
    </row>
    <row r="234" spans="1:5" ht="38.1" customHeight="1" x14ac:dyDescent="0.2">
      <c r="A234" s="1" t="s">
        <v>641</v>
      </c>
      <c r="B234" s="4" t="s">
        <v>297</v>
      </c>
      <c r="C234" s="12">
        <v>5000</v>
      </c>
      <c r="D234" s="3">
        <f t="shared" si="12"/>
        <v>6150</v>
      </c>
      <c r="E234" s="6" t="s">
        <v>986</v>
      </c>
    </row>
    <row r="235" spans="1:5" ht="38.1" customHeight="1" x14ac:dyDescent="0.2">
      <c r="A235" s="1" t="s">
        <v>642</v>
      </c>
      <c r="B235" s="4" t="s">
        <v>298</v>
      </c>
      <c r="C235" s="12">
        <v>50000</v>
      </c>
      <c r="D235" s="3">
        <f t="shared" si="12"/>
        <v>61500</v>
      </c>
      <c r="E235" s="6" t="s">
        <v>986</v>
      </c>
    </row>
    <row r="236" spans="1:5" ht="38.1" customHeight="1" x14ac:dyDescent="0.2">
      <c r="A236" s="1" t="s">
        <v>643</v>
      </c>
      <c r="B236" s="4" t="s">
        <v>299</v>
      </c>
      <c r="C236" s="12">
        <v>1000</v>
      </c>
      <c r="D236" s="3">
        <f t="shared" si="12"/>
        <v>1230</v>
      </c>
      <c r="E236" s="6" t="s">
        <v>986</v>
      </c>
    </row>
    <row r="237" spans="1:5" ht="38.1" customHeight="1" x14ac:dyDescent="0.2">
      <c r="A237" s="1" t="s">
        <v>644</v>
      </c>
      <c r="B237" s="4" t="s">
        <v>300</v>
      </c>
      <c r="C237" s="12">
        <v>20500</v>
      </c>
      <c r="D237" s="3">
        <f t="shared" si="12"/>
        <v>25215</v>
      </c>
      <c r="E237" s="6" t="s">
        <v>986</v>
      </c>
    </row>
    <row r="238" spans="1:5" ht="38.1" customHeight="1" x14ac:dyDescent="0.2">
      <c r="A238" s="1" t="s">
        <v>645</v>
      </c>
      <c r="B238" s="4" t="s">
        <v>301</v>
      </c>
      <c r="C238" s="12">
        <v>18980</v>
      </c>
      <c r="D238" s="3">
        <f t="shared" si="12"/>
        <v>23345.4</v>
      </c>
      <c r="E238" s="6" t="s">
        <v>986</v>
      </c>
    </row>
    <row r="239" spans="1:5" ht="38.1" customHeight="1" x14ac:dyDescent="0.2">
      <c r="A239" s="1" t="s">
        <v>646</v>
      </c>
      <c r="B239" s="4" t="s">
        <v>302</v>
      </c>
      <c r="C239" s="12">
        <v>20700</v>
      </c>
      <c r="D239" s="3">
        <f t="shared" si="12"/>
        <v>25461</v>
      </c>
      <c r="E239" s="6" t="s">
        <v>986</v>
      </c>
    </row>
    <row r="240" spans="1:5" ht="38.1" customHeight="1" x14ac:dyDescent="0.2">
      <c r="A240" s="1" t="s">
        <v>647</v>
      </c>
      <c r="B240" s="4" t="s">
        <v>303</v>
      </c>
      <c r="C240" s="12">
        <v>62113.01</v>
      </c>
      <c r="D240" s="3">
        <f t="shared" si="12"/>
        <v>76399.002300000007</v>
      </c>
      <c r="E240" s="6" t="s">
        <v>986</v>
      </c>
    </row>
    <row r="241" spans="1:5" ht="38.1" customHeight="1" x14ac:dyDescent="0.2">
      <c r="A241" s="1" t="s">
        <v>648</v>
      </c>
      <c r="B241" s="4" t="s">
        <v>304</v>
      </c>
      <c r="C241" s="12">
        <v>50000</v>
      </c>
      <c r="D241" s="3">
        <f t="shared" si="12"/>
        <v>61500</v>
      </c>
      <c r="E241" s="6" t="s">
        <v>986</v>
      </c>
    </row>
    <row r="242" spans="1:5" ht="38.1" customHeight="1" x14ac:dyDescent="0.2">
      <c r="A242" s="1" t="s">
        <v>649</v>
      </c>
      <c r="B242" s="4" t="s">
        <v>305</v>
      </c>
      <c r="C242" s="12">
        <v>1000</v>
      </c>
      <c r="D242" s="3">
        <f t="shared" si="12"/>
        <v>1230</v>
      </c>
      <c r="E242" s="6" t="s">
        <v>986</v>
      </c>
    </row>
    <row r="243" spans="1:5" ht="38.1" customHeight="1" x14ac:dyDescent="0.2">
      <c r="A243" s="1" t="s">
        <v>650</v>
      </c>
      <c r="B243" s="4" t="s">
        <v>306</v>
      </c>
      <c r="C243" s="12">
        <v>4500</v>
      </c>
      <c r="D243" s="3">
        <f t="shared" si="12"/>
        <v>5535</v>
      </c>
      <c r="E243" s="6" t="s">
        <v>986</v>
      </c>
    </row>
    <row r="244" spans="1:5" ht="38.1" customHeight="1" x14ac:dyDescent="0.2">
      <c r="A244" s="1" t="s">
        <v>651</v>
      </c>
      <c r="B244" s="4" t="s">
        <v>307</v>
      </c>
      <c r="C244" s="12">
        <v>7400</v>
      </c>
      <c r="D244" s="3">
        <f t="shared" si="12"/>
        <v>9102</v>
      </c>
      <c r="E244" s="6" t="s">
        <v>986</v>
      </c>
    </row>
    <row r="245" spans="1:5" ht="38.1" customHeight="1" x14ac:dyDescent="0.2">
      <c r="A245" s="1" t="s">
        <v>652</v>
      </c>
      <c r="B245" s="4" t="s">
        <v>308</v>
      </c>
      <c r="C245" s="12">
        <v>26000</v>
      </c>
      <c r="D245" s="3">
        <f t="shared" si="12"/>
        <v>31980</v>
      </c>
      <c r="E245" s="6" t="s">
        <v>986</v>
      </c>
    </row>
    <row r="246" spans="1:5" ht="38.1" customHeight="1" x14ac:dyDescent="0.2">
      <c r="A246" s="1" t="s">
        <v>653</v>
      </c>
      <c r="B246" s="4" t="s">
        <v>309</v>
      </c>
      <c r="C246" s="12">
        <v>28500</v>
      </c>
      <c r="D246" s="3">
        <f t="shared" si="12"/>
        <v>35055</v>
      </c>
      <c r="E246" s="6" t="s">
        <v>986</v>
      </c>
    </row>
    <row r="247" spans="1:5" ht="38.1" customHeight="1" x14ac:dyDescent="0.2">
      <c r="A247" s="1" t="s">
        <v>654</v>
      </c>
      <c r="B247" s="4" t="s">
        <v>310</v>
      </c>
      <c r="C247" s="12">
        <v>9000</v>
      </c>
      <c r="D247" s="3">
        <f t="shared" si="12"/>
        <v>11070</v>
      </c>
      <c r="E247" s="6" t="s">
        <v>986</v>
      </c>
    </row>
    <row r="248" spans="1:5" ht="38.1" customHeight="1" x14ac:dyDescent="0.2">
      <c r="A248" s="1" t="s">
        <v>655</v>
      </c>
      <c r="B248" s="4" t="s">
        <v>311</v>
      </c>
      <c r="C248" s="12">
        <v>10000</v>
      </c>
      <c r="D248" s="3">
        <f t="shared" si="12"/>
        <v>12300</v>
      </c>
      <c r="E248" s="6" t="s">
        <v>986</v>
      </c>
    </row>
    <row r="249" spans="1:5" ht="38.1" customHeight="1" x14ac:dyDescent="0.2">
      <c r="A249" s="1" t="s">
        <v>656</v>
      </c>
      <c r="B249" s="4" t="s">
        <v>312</v>
      </c>
      <c r="C249" s="12">
        <v>41800</v>
      </c>
      <c r="D249" s="3">
        <f t="shared" si="12"/>
        <v>51414</v>
      </c>
      <c r="E249" s="6" t="s">
        <v>986</v>
      </c>
    </row>
    <row r="250" spans="1:5" ht="38.1" customHeight="1" x14ac:dyDescent="0.2">
      <c r="A250" s="1" t="s">
        <v>657</v>
      </c>
      <c r="B250" s="4" t="s">
        <v>313</v>
      </c>
      <c r="C250" s="12">
        <v>17800</v>
      </c>
      <c r="D250" s="3">
        <f t="shared" si="12"/>
        <v>21894</v>
      </c>
      <c r="E250" s="6" t="s">
        <v>986</v>
      </c>
    </row>
    <row r="251" spans="1:5" ht="38.1" customHeight="1" x14ac:dyDescent="0.2">
      <c r="A251" s="1" t="s">
        <v>658</v>
      </c>
      <c r="B251" s="4" t="s">
        <v>314</v>
      </c>
      <c r="C251" s="12">
        <v>66000</v>
      </c>
      <c r="D251" s="3">
        <f t="shared" si="12"/>
        <v>81180</v>
      </c>
      <c r="E251" s="6" t="s">
        <v>986</v>
      </c>
    </row>
    <row r="252" spans="1:5" ht="38.1" customHeight="1" x14ac:dyDescent="0.2">
      <c r="A252" s="1" t="s">
        <v>659</v>
      </c>
      <c r="B252" s="4" t="s">
        <v>972</v>
      </c>
      <c r="C252" s="12">
        <v>13200</v>
      </c>
      <c r="D252" s="3">
        <f t="shared" si="12"/>
        <v>16236</v>
      </c>
      <c r="E252" s="6" t="s">
        <v>986</v>
      </c>
    </row>
    <row r="253" spans="1:5" ht="38.1" customHeight="1" x14ac:dyDescent="0.2">
      <c r="A253" s="1" t="s">
        <v>660</v>
      </c>
      <c r="B253" s="4" t="s">
        <v>315</v>
      </c>
      <c r="C253" s="12">
        <v>64800</v>
      </c>
      <c r="D253" s="3">
        <f t="shared" si="12"/>
        <v>79704</v>
      </c>
      <c r="E253" s="6" t="s">
        <v>986</v>
      </c>
    </row>
    <row r="254" spans="1:5" ht="38.1" customHeight="1" x14ac:dyDescent="0.2">
      <c r="A254" s="1" t="s">
        <v>661</v>
      </c>
      <c r="B254" s="4" t="s">
        <v>316</v>
      </c>
      <c r="C254" s="12">
        <v>37200</v>
      </c>
      <c r="D254" s="3">
        <f t="shared" si="12"/>
        <v>45756</v>
      </c>
      <c r="E254" s="6" t="s">
        <v>986</v>
      </c>
    </row>
    <row r="255" spans="1:5" ht="38.1" customHeight="1" x14ac:dyDescent="0.2">
      <c r="A255" s="1" t="s">
        <v>662</v>
      </c>
      <c r="B255" s="4" t="s">
        <v>317</v>
      </c>
      <c r="C255" s="12">
        <v>132077</v>
      </c>
      <c r="D255" s="3">
        <f t="shared" si="12"/>
        <v>162454.71</v>
      </c>
      <c r="E255" s="6" t="s">
        <v>995</v>
      </c>
    </row>
    <row r="256" spans="1:5" ht="38.1" customHeight="1" x14ac:dyDescent="0.2">
      <c r="A256" s="1" t="s">
        <v>663</v>
      </c>
      <c r="B256" s="4" t="s">
        <v>318</v>
      </c>
      <c r="C256" s="12">
        <v>12650</v>
      </c>
      <c r="D256" s="3">
        <f t="shared" si="12"/>
        <v>15559.5</v>
      </c>
      <c r="E256" s="6" t="s">
        <v>986</v>
      </c>
    </row>
    <row r="257" spans="1:5" ht="38.1" customHeight="1" x14ac:dyDescent="0.2">
      <c r="A257" s="1" t="s">
        <v>664</v>
      </c>
      <c r="B257" s="4" t="s">
        <v>319</v>
      </c>
      <c r="C257" s="12">
        <v>51200</v>
      </c>
      <c r="D257" s="3">
        <f t="shared" si="12"/>
        <v>62976</v>
      </c>
      <c r="E257" s="6" t="s">
        <v>986</v>
      </c>
    </row>
    <row r="258" spans="1:5" ht="38.1" customHeight="1" x14ac:dyDescent="0.2">
      <c r="A258" s="1" t="s">
        <v>665</v>
      </c>
      <c r="B258" s="4" t="s">
        <v>320</v>
      </c>
      <c r="C258" s="12">
        <v>54550</v>
      </c>
      <c r="D258" s="3">
        <f t="shared" si="12"/>
        <v>67096.5</v>
      </c>
      <c r="E258" s="6" t="s">
        <v>986</v>
      </c>
    </row>
    <row r="259" spans="1:5" ht="38.1" customHeight="1" x14ac:dyDescent="0.2">
      <c r="A259" s="1" t="s">
        <v>666</v>
      </c>
      <c r="B259" s="4" t="s">
        <v>321</v>
      </c>
      <c r="C259" s="12">
        <v>14000</v>
      </c>
      <c r="D259" s="3">
        <f t="shared" si="12"/>
        <v>17220</v>
      </c>
      <c r="E259" s="6" t="s">
        <v>986</v>
      </c>
    </row>
    <row r="260" spans="1:5" ht="38.1" customHeight="1" x14ac:dyDescent="0.2">
      <c r="A260" s="1" t="s">
        <v>667</v>
      </c>
      <c r="B260" s="4" t="s">
        <v>322</v>
      </c>
      <c r="C260" s="12">
        <v>4500</v>
      </c>
      <c r="D260" s="3">
        <f t="shared" si="12"/>
        <v>5535</v>
      </c>
      <c r="E260" s="6" t="s">
        <v>986</v>
      </c>
    </row>
    <row r="261" spans="1:5" ht="38.1" customHeight="1" x14ac:dyDescent="0.2">
      <c r="A261" s="1" t="s">
        <v>668</v>
      </c>
      <c r="B261" s="4" t="s">
        <v>323</v>
      </c>
      <c r="C261" s="12">
        <v>4300</v>
      </c>
      <c r="D261" s="3">
        <f t="shared" si="12"/>
        <v>5289</v>
      </c>
      <c r="E261" s="6" t="s">
        <v>986</v>
      </c>
    </row>
    <row r="262" spans="1:5" ht="38.1" customHeight="1" x14ac:dyDescent="0.2">
      <c r="A262" s="1" t="s">
        <v>669</v>
      </c>
      <c r="B262" s="4" t="s">
        <v>324</v>
      </c>
      <c r="C262" s="12">
        <v>2300</v>
      </c>
      <c r="D262" s="3">
        <f t="shared" si="12"/>
        <v>2829</v>
      </c>
      <c r="E262" s="6" t="s">
        <v>986</v>
      </c>
    </row>
    <row r="263" spans="1:5" ht="38.1" customHeight="1" x14ac:dyDescent="0.2">
      <c r="A263" s="1" t="s">
        <v>670</v>
      </c>
      <c r="B263" s="4" t="s">
        <v>325</v>
      </c>
      <c r="C263" s="12">
        <v>51500</v>
      </c>
      <c r="D263" s="3">
        <f t="shared" si="12"/>
        <v>63345</v>
      </c>
      <c r="E263" s="6" t="s">
        <v>986</v>
      </c>
    </row>
    <row r="264" spans="1:5" ht="38.1" customHeight="1" x14ac:dyDescent="0.2">
      <c r="A264" s="1" t="s">
        <v>671</v>
      </c>
      <c r="B264" s="4" t="s">
        <v>326</v>
      </c>
      <c r="C264" s="12">
        <v>38200</v>
      </c>
      <c r="D264" s="3">
        <f t="shared" si="12"/>
        <v>46986</v>
      </c>
      <c r="E264" s="6" t="s">
        <v>986</v>
      </c>
    </row>
    <row r="265" spans="1:5" ht="38.1" customHeight="1" x14ac:dyDescent="0.2">
      <c r="A265" s="1" t="s">
        <v>672</v>
      </c>
      <c r="B265" s="4" t="s">
        <v>327</v>
      </c>
      <c r="C265" s="12">
        <v>44500</v>
      </c>
      <c r="D265" s="3">
        <f t="shared" si="12"/>
        <v>54735</v>
      </c>
      <c r="E265" s="6" t="s">
        <v>986</v>
      </c>
    </row>
    <row r="266" spans="1:5" ht="38.1" customHeight="1" x14ac:dyDescent="0.2">
      <c r="A266" s="1" t="s">
        <v>673</v>
      </c>
      <c r="B266" s="4" t="s">
        <v>328</v>
      </c>
      <c r="C266" s="12">
        <v>3000</v>
      </c>
      <c r="D266" s="3">
        <f t="shared" si="12"/>
        <v>3690</v>
      </c>
      <c r="E266" s="6" t="s">
        <v>986</v>
      </c>
    </row>
    <row r="267" spans="1:5" ht="38.1" customHeight="1" x14ac:dyDescent="0.2">
      <c r="A267" s="1" t="s">
        <v>674</v>
      </c>
      <c r="B267" s="4" t="s">
        <v>329</v>
      </c>
      <c r="C267" s="12">
        <v>1000</v>
      </c>
      <c r="D267" s="3">
        <f t="shared" si="12"/>
        <v>1230</v>
      </c>
      <c r="E267" s="6" t="s">
        <v>986</v>
      </c>
    </row>
    <row r="268" spans="1:5" ht="38.1" customHeight="1" x14ac:dyDescent="0.2">
      <c r="A268" s="1" t="s">
        <v>675</v>
      </c>
      <c r="B268" s="4" t="s">
        <v>330</v>
      </c>
      <c r="C268" s="12">
        <v>2000</v>
      </c>
      <c r="D268" s="3">
        <f t="shared" si="12"/>
        <v>2460</v>
      </c>
      <c r="E268" s="6" t="s">
        <v>986</v>
      </c>
    </row>
    <row r="269" spans="1:5" ht="38.1" customHeight="1" x14ac:dyDescent="0.2">
      <c r="A269" s="1" t="s">
        <v>676</v>
      </c>
      <c r="B269" s="4" t="s">
        <v>331</v>
      </c>
      <c r="C269" s="12">
        <v>20200</v>
      </c>
      <c r="D269" s="3">
        <f t="shared" si="12"/>
        <v>24846</v>
      </c>
      <c r="E269" s="6" t="s">
        <v>986</v>
      </c>
    </row>
    <row r="270" spans="1:5" ht="38.1" customHeight="1" x14ac:dyDescent="0.2">
      <c r="A270" s="1" t="s">
        <v>677</v>
      </c>
      <c r="B270" s="4" t="s">
        <v>332</v>
      </c>
      <c r="C270" s="12">
        <v>31500</v>
      </c>
      <c r="D270" s="3">
        <f t="shared" si="12"/>
        <v>38745</v>
      </c>
      <c r="E270" s="6" t="s">
        <v>986</v>
      </c>
    </row>
    <row r="271" spans="1:5" ht="38.1" customHeight="1" x14ac:dyDescent="0.2">
      <c r="A271" s="1" t="s">
        <v>678</v>
      </c>
      <c r="B271" s="4" t="s">
        <v>679</v>
      </c>
      <c r="C271" s="12">
        <v>30000</v>
      </c>
      <c r="D271" s="3">
        <f t="shared" si="12"/>
        <v>36900</v>
      </c>
      <c r="E271" s="6" t="s">
        <v>986</v>
      </c>
    </row>
    <row r="272" spans="1:5" ht="38.1" customHeight="1" x14ac:dyDescent="0.2">
      <c r="A272" s="1" t="s">
        <v>680</v>
      </c>
      <c r="B272" s="4" t="s">
        <v>333</v>
      </c>
      <c r="C272" s="3">
        <v>49195.12</v>
      </c>
      <c r="D272" s="3">
        <f t="shared" ref="D272:D315" si="13">C272*1.23</f>
        <v>60509.997600000002</v>
      </c>
      <c r="E272" s="6" t="s">
        <v>986</v>
      </c>
    </row>
    <row r="273" spans="1:5" ht="38.1" customHeight="1" x14ac:dyDescent="0.2">
      <c r="A273" s="1" t="s">
        <v>681</v>
      </c>
      <c r="B273" s="4" t="s">
        <v>334</v>
      </c>
      <c r="C273" s="3">
        <v>334000</v>
      </c>
      <c r="D273" s="3">
        <f t="shared" si="13"/>
        <v>410820</v>
      </c>
      <c r="E273" s="6" t="s">
        <v>996</v>
      </c>
    </row>
    <row r="274" spans="1:5" ht="38.1" customHeight="1" x14ac:dyDescent="0.2">
      <c r="A274" s="1" t="s">
        <v>682</v>
      </c>
      <c r="B274" s="4" t="s">
        <v>335</v>
      </c>
      <c r="C274" s="3">
        <v>18500</v>
      </c>
      <c r="D274" s="3">
        <f t="shared" si="13"/>
        <v>22755</v>
      </c>
      <c r="E274" s="6" t="s">
        <v>986</v>
      </c>
    </row>
    <row r="275" spans="1:5" ht="38.1" customHeight="1" x14ac:dyDescent="0.2">
      <c r="A275" s="1" t="s">
        <v>683</v>
      </c>
      <c r="B275" s="4" t="s">
        <v>336</v>
      </c>
      <c r="C275" s="3">
        <v>81800</v>
      </c>
      <c r="D275" s="3">
        <f t="shared" si="13"/>
        <v>100614</v>
      </c>
      <c r="E275" s="6" t="s">
        <v>986</v>
      </c>
    </row>
    <row r="276" spans="1:5" ht="38.1" customHeight="1" x14ac:dyDescent="0.2">
      <c r="A276" s="13" t="s">
        <v>932</v>
      </c>
      <c r="B276" s="14" t="s">
        <v>973</v>
      </c>
      <c r="C276" s="12">
        <v>55599</v>
      </c>
      <c r="D276" s="3">
        <f>C276*1.23</f>
        <v>68386.77</v>
      </c>
      <c r="E276" s="6" t="s">
        <v>986</v>
      </c>
    </row>
    <row r="277" spans="1:5" ht="38.1" customHeight="1" x14ac:dyDescent="0.2">
      <c r="A277" s="1" t="s">
        <v>684</v>
      </c>
      <c r="B277" s="4" t="s">
        <v>337</v>
      </c>
      <c r="C277" s="12">
        <v>19222.52</v>
      </c>
      <c r="D277" s="3">
        <f t="shared" si="13"/>
        <v>23643.6996</v>
      </c>
      <c r="E277" s="6" t="s">
        <v>986</v>
      </c>
    </row>
    <row r="278" spans="1:5" ht="38.1" customHeight="1" x14ac:dyDescent="0.2">
      <c r="A278" s="1" t="s">
        <v>685</v>
      </c>
      <c r="B278" s="4" t="s">
        <v>338</v>
      </c>
      <c r="C278" s="12">
        <v>39000</v>
      </c>
      <c r="D278" s="3">
        <f t="shared" si="13"/>
        <v>47970</v>
      </c>
      <c r="E278" s="6" t="s">
        <v>986</v>
      </c>
    </row>
    <row r="279" spans="1:5" ht="38.1" customHeight="1" x14ac:dyDescent="0.2">
      <c r="A279" s="1" t="s">
        <v>686</v>
      </c>
      <c r="B279" s="4" t="s">
        <v>339</v>
      </c>
      <c r="C279" s="12">
        <v>35000</v>
      </c>
      <c r="D279" s="3">
        <f t="shared" si="13"/>
        <v>43050</v>
      </c>
      <c r="E279" s="6" t="s">
        <v>986</v>
      </c>
    </row>
    <row r="280" spans="1:5" ht="38.1" customHeight="1" x14ac:dyDescent="0.2">
      <c r="A280" s="1" t="s">
        <v>687</v>
      </c>
      <c r="B280" s="4" t="s">
        <v>340</v>
      </c>
      <c r="C280" s="12">
        <v>35000</v>
      </c>
      <c r="D280" s="3">
        <f t="shared" si="13"/>
        <v>43050</v>
      </c>
      <c r="E280" s="6" t="s">
        <v>986</v>
      </c>
    </row>
    <row r="281" spans="1:5" ht="38.1" customHeight="1" x14ac:dyDescent="0.2">
      <c r="A281" s="1" t="s">
        <v>688</v>
      </c>
      <c r="B281" s="4" t="s">
        <v>341</v>
      </c>
      <c r="C281" s="12">
        <v>2300</v>
      </c>
      <c r="D281" s="3">
        <f t="shared" si="13"/>
        <v>2829</v>
      </c>
      <c r="E281" s="6" t="s">
        <v>986</v>
      </c>
    </row>
    <row r="282" spans="1:5" ht="38.1" customHeight="1" x14ac:dyDescent="0.2">
      <c r="A282" s="1" t="s">
        <v>689</v>
      </c>
      <c r="B282" s="4" t="s">
        <v>342</v>
      </c>
      <c r="C282" s="12">
        <v>12000</v>
      </c>
      <c r="D282" s="3">
        <f t="shared" si="13"/>
        <v>14760</v>
      </c>
      <c r="E282" s="6" t="s">
        <v>986</v>
      </c>
    </row>
    <row r="283" spans="1:5" ht="38.1" customHeight="1" x14ac:dyDescent="0.2">
      <c r="A283" s="1" t="s">
        <v>690</v>
      </c>
      <c r="B283" s="4" t="s">
        <v>343</v>
      </c>
      <c r="C283" s="12">
        <v>400</v>
      </c>
      <c r="D283" s="3">
        <f t="shared" si="13"/>
        <v>492</v>
      </c>
      <c r="E283" s="6" t="s">
        <v>986</v>
      </c>
    </row>
    <row r="284" spans="1:5" ht="38.1" customHeight="1" x14ac:dyDescent="0.2">
      <c r="A284" s="1" t="s">
        <v>691</v>
      </c>
      <c r="B284" s="4" t="s">
        <v>344</v>
      </c>
      <c r="C284" s="12">
        <v>19600</v>
      </c>
      <c r="D284" s="3">
        <f t="shared" si="13"/>
        <v>24108</v>
      </c>
      <c r="E284" s="6" t="s">
        <v>986</v>
      </c>
    </row>
    <row r="285" spans="1:5" ht="38.1" customHeight="1" x14ac:dyDescent="0.2">
      <c r="A285" s="1" t="s">
        <v>692</v>
      </c>
      <c r="B285" s="4" t="s">
        <v>345</v>
      </c>
      <c r="C285" s="12">
        <v>5500</v>
      </c>
      <c r="D285" s="3">
        <f t="shared" si="13"/>
        <v>6765</v>
      </c>
      <c r="E285" s="6" t="s">
        <v>986</v>
      </c>
    </row>
    <row r="286" spans="1:5" ht="38.1" customHeight="1" x14ac:dyDescent="0.2">
      <c r="A286" s="1" t="s">
        <v>693</v>
      </c>
      <c r="B286" s="4" t="s">
        <v>346</v>
      </c>
      <c r="C286" s="12">
        <v>1000</v>
      </c>
      <c r="D286" s="3">
        <f t="shared" si="13"/>
        <v>1230</v>
      </c>
      <c r="E286" s="6" t="s">
        <v>986</v>
      </c>
    </row>
    <row r="287" spans="1:5" ht="38.1" customHeight="1" x14ac:dyDescent="0.2">
      <c r="A287" s="1" t="s">
        <v>694</v>
      </c>
      <c r="B287" s="4" t="s">
        <v>347</v>
      </c>
      <c r="C287" s="12">
        <v>15400</v>
      </c>
      <c r="D287" s="3">
        <f t="shared" si="13"/>
        <v>18942</v>
      </c>
      <c r="E287" s="6" t="s">
        <v>986</v>
      </c>
    </row>
    <row r="288" spans="1:5" ht="38.1" customHeight="1" x14ac:dyDescent="0.2">
      <c r="A288" s="1" t="s">
        <v>695</v>
      </c>
      <c r="B288" s="4" t="s">
        <v>348</v>
      </c>
      <c r="C288" s="12">
        <v>37963</v>
      </c>
      <c r="D288" s="3">
        <f t="shared" si="13"/>
        <v>46694.49</v>
      </c>
      <c r="E288" s="6" t="s">
        <v>986</v>
      </c>
    </row>
    <row r="289" spans="1:5" ht="38.1" customHeight="1" x14ac:dyDescent="0.2">
      <c r="A289" s="1" t="s">
        <v>696</v>
      </c>
      <c r="B289" s="4" t="s">
        <v>349</v>
      </c>
      <c r="C289" s="12">
        <v>14000</v>
      </c>
      <c r="D289" s="3">
        <f t="shared" si="13"/>
        <v>17220</v>
      </c>
      <c r="E289" s="6" t="s">
        <v>986</v>
      </c>
    </row>
    <row r="290" spans="1:5" ht="38.1" customHeight="1" x14ac:dyDescent="0.2">
      <c r="A290" s="1" t="s">
        <v>933</v>
      </c>
      <c r="B290" s="4" t="s">
        <v>974</v>
      </c>
      <c r="C290" s="12">
        <v>2000</v>
      </c>
      <c r="D290" s="3">
        <f>C290*1.23</f>
        <v>2460</v>
      </c>
      <c r="E290" s="6" t="s">
        <v>986</v>
      </c>
    </row>
    <row r="291" spans="1:5" ht="38.1" customHeight="1" x14ac:dyDescent="0.2">
      <c r="A291" s="1" t="s">
        <v>697</v>
      </c>
      <c r="B291" s="4" t="s">
        <v>350</v>
      </c>
      <c r="C291" s="12">
        <v>4825.2</v>
      </c>
      <c r="D291" s="3">
        <f t="shared" si="13"/>
        <v>5934.9960000000001</v>
      </c>
      <c r="E291" s="6" t="s">
        <v>986</v>
      </c>
    </row>
    <row r="292" spans="1:5" ht="38.1" customHeight="1" x14ac:dyDescent="0.2">
      <c r="A292" s="1" t="s">
        <v>698</v>
      </c>
      <c r="B292" s="4" t="s">
        <v>351</v>
      </c>
      <c r="C292" s="12">
        <v>45400</v>
      </c>
      <c r="D292" s="3">
        <f t="shared" si="13"/>
        <v>55842</v>
      </c>
      <c r="E292" s="6" t="s">
        <v>986</v>
      </c>
    </row>
    <row r="293" spans="1:5" ht="38.1" customHeight="1" x14ac:dyDescent="0.2">
      <c r="A293" s="1" t="s">
        <v>904</v>
      </c>
      <c r="B293" s="4" t="s">
        <v>352</v>
      </c>
      <c r="C293" s="12">
        <v>4500</v>
      </c>
      <c r="D293" s="3">
        <f t="shared" si="13"/>
        <v>5535</v>
      </c>
      <c r="E293" s="6" t="s">
        <v>986</v>
      </c>
    </row>
    <row r="294" spans="1:5" ht="38.1" customHeight="1" x14ac:dyDescent="0.2">
      <c r="A294" s="1" t="s">
        <v>699</v>
      </c>
      <c r="B294" s="4" t="s">
        <v>353</v>
      </c>
      <c r="C294" s="12">
        <v>10000</v>
      </c>
      <c r="D294" s="3">
        <f t="shared" si="13"/>
        <v>12300</v>
      </c>
      <c r="E294" s="6" t="s">
        <v>986</v>
      </c>
    </row>
    <row r="295" spans="1:5" ht="38.1" customHeight="1" x14ac:dyDescent="0.2">
      <c r="A295" s="1" t="s">
        <v>700</v>
      </c>
      <c r="B295" s="4" t="s">
        <v>354</v>
      </c>
      <c r="C295" s="12">
        <v>59000</v>
      </c>
      <c r="D295" s="3">
        <f t="shared" si="13"/>
        <v>72570</v>
      </c>
      <c r="E295" s="6" t="s">
        <v>986</v>
      </c>
    </row>
    <row r="296" spans="1:5" ht="38.1" customHeight="1" x14ac:dyDescent="0.2">
      <c r="A296" s="1" t="s">
        <v>701</v>
      </c>
      <c r="B296" s="4" t="s">
        <v>905</v>
      </c>
      <c r="C296" s="12">
        <v>1000</v>
      </c>
      <c r="D296" s="3">
        <f t="shared" si="13"/>
        <v>1230</v>
      </c>
      <c r="E296" s="6" t="s">
        <v>986</v>
      </c>
    </row>
    <row r="297" spans="1:5" ht="38.1" customHeight="1" x14ac:dyDescent="0.2">
      <c r="A297" s="13" t="s">
        <v>934</v>
      </c>
      <c r="B297" s="16" t="s">
        <v>975</v>
      </c>
      <c r="C297" s="12">
        <v>5000</v>
      </c>
      <c r="D297" s="3">
        <f t="shared" si="13"/>
        <v>6150</v>
      </c>
      <c r="E297" s="6" t="s">
        <v>986</v>
      </c>
    </row>
    <row r="298" spans="1:5" ht="38.1" customHeight="1" x14ac:dyDescent="0.2">
      <c r="A298" s="1" t="s">
        <v>702</v>
      </c>
      <c r="B298" s="4" t="s">
        <v>909</v>
      </c>
      <c r="C298" s="12">
        <v>14000</v>
      </c>
      <c r="D298" s="3">
        <f t="shared" si="13"/>
        <v>17220</v>
      </c>
      <c r="E298" s="6" t="s">
        <v>986</v>
      </c>
    </row>
    <row r="299" spans="1:5" ht="38.1" customHeight="1" x14ac:dyDescent="0.2">
      <c r="A299" s="1" t="s">
        <v>703</v>
      </c>
      <c r="B299" s="4" t="s">
        <v>355</v>
      </c>
      <c r="C299" s="12">
        <v>6000</v>
      </c>
      <c r="D299" s="3">
        <f t="shared" si="13"/>
        <v>7380</v>
      </c>
      <c r="E299" s="6" t="s">
        <v>986</v>
      </c>
    </row>
    <row r="300" spans="1:5" ht="38.1" customHeight="1" x14ac:dyDescent="0.2">
      <c r="A300" s="1" t="s">
        <v>704</v>
      </c>
      <c r="B300" s="4" t="s">
        <v>356</v>
      </c>
      <c r="C300" s="12">
        <v>42800</v>
      </c>
      <c r="D300" s="3">
        <f>C300</f>
        <v>42800</v>
      </c>
      <c r="E300" s="6" t="s">
        <v>986</v>
      </c>
    </row>
    <row r="301" spans="1:5" ht="38.1" customHeight="1" x14ac:dyDescent="0.2">
      <c r="A301" s="1" t="s">
        <v>705</v>
      </c>
      <c r="B301" s="4" t="s">
        <v>357</v>
      </c>
      <c r="C301" s="12">
        <v>81947</v>
      </c>
      <c r="D301" s="3">
        <f>C301*1.23</f>
        <v>100794.81</v>
      </c>
      <c r="E301" s="6" t="s">
        <v>986</v>
      </c>
    </row>
    <row r="302" spans="1:5" ht="38.1" customHeight="1" x14ac:dyDescent="0.2">
      <c r="A302" s="1" t="s">
        <v>706</v>
      </c>
      <c r="B302" s="4" t="s">
        <v>358</v>
      </c>
      <c r="C302" s="12">
        <v>137642.04</v>
      </c>
      <c r="D302" s="3">
        <f t="shared" si="13"/>
        <v>169299.70920000001</v>
      </c>
      <c r="E302" s="6" t="s">
        <v>995</v>
      </c>
    </row>
    <row r="303" spans="1:5" ht="38.1" customHeight="1" x14ac:dyDescent="0.2">
      <c r="A303" s="1" t="s">
        <v>707</v>
      </c>
      <c r="B303" s="4" t="s">
        <v>359</v>
      </c>
      <c r="C303" s="12">
        <v>36569.11</v>
      </c>
      <c r="D303" s="3">
        <f t="shared" si="13"/>
        <v>44980.005299999997</v>
      </c>
      <c r="E303" s="6" t="s">
        <v>986</v>
      </c>
    </row>
    <row r="304" spans="1:5" ht="38.1" customHeight="1" x14ac:dyDescent="0.2">
      <c r="A304" s="1" t="s">
        <v>708</v>
      </c>
      <c r="B304" s="4" t="s">
        <v>360</v>
      </c>
      <c r="C304" s="12">
        <v>15850</v>
      </c>
      <c r="D304" s="3">
        <f t="shared" si="13"/>
        <v>19495.5</v>
      </c>
      <c r="E304" s="6" t="s">
        <v>986</v>
      </c>
    </row>
    <row r="305" spans="1:5" ht="38.1" customHeight="1" x14ac:dyDescent="0.2">
      <c r="A305" s="1" t="s">
        <v>709</v>
      </c>
      <c r="B305" s="4" t="s">
        <v>361</v>
      </c>
      <c r="C305" s="12">
        <v>38000</v>
      </c>
      <c r="D305" s="3">
        <f t="shared" si="13"/>
        <v>46740</v>
      </c>
      <c r="E305" s="6" t="s">
        <v>986</v>
      </c>
    </row>
    <row r="306" spans="1:5" ht="38.1" customHeight="1" x14ac:dyDescent="0.2">
      <c r="A306" s="1" t="s">
        <v>710</v>
      </c>
      <c r="B306" s="4" t="s">
        <v>362</v>
      </c>
      <c r="C306" s="12">
        <v>51800</v>
      </c>
      <c r="D306" s="3">
        <f>C306</f>
        <v>51800</v>
      </c>
      <c r="E306" s="6" t="s">
        <v>986</v>
      </c>
    </row>
    <row r="307" spans="1:5" ht="38.1" customHeight="1" x14ac:dyDescent="0.2">
      <c r="A307" s="1" t="s">
        <v>711</v>
      </c>
      <c r="B307" s="4" t="s">
        <v>363</v>
      </c>
      <c r="C307" s="12">
        <v>975.61</v>
      </c>
      <c r="D307" s="3">
        <f t="shared" si="13"/>
        <v>1200.0002999999999</v>
      </c>
      <c r="E307" s="6" t="s">
        <v>986</v>
      </c>
    </row>
    <row r="308" spans="1:5" ht="38.1" customHeight="1" x14ac:dyDescent="0.2">
      <c r="A308" s="1" t="s">
        <v>712</v>
      </c>
      <c r="B308" s="4" t="s">
        <v>364</v>
      </c>
      <c r="C308" s="12">
        <v>8000</v>
      </c>
      <c r="D308" s="3">
        <f t="shared" si="13"/>
        <v>9840</v>
      </c>
      <c r="E308" s="6" t="s">
        <v>986</v>
      </c>
    </row>
    <row r="309" spans="1:5" ht="38.1" customHeight="1" x14ac:dyDescent="0.2">
      <c r="A309" s="1" t="s">
        <v>713</v>
      </c>
      <c r="B309" s="4" t="s">
        <v>365</v>
      </c>
      <c r="C309" s="12">
        <v>68200</v>
      </c>
      <c r="D309" s="3">
        <f t="shared" si="13"/>
        <v>83886</v>
      </c>
      <c r="E309" s="6" t="s">
        <v>986</v>
      </c>
    </row>
    <row r="310" spans="1:5" ht="38.1" customHeight="1" x14ac:dyDescent="0.2">
      <c r="A310" s="1" t="s">
        <v>714</v>
      </c>
      <c r="B310" s="4" t="s">
        <v>366</v>
      </c>
      <c r="C310" s="12">
        <v>56000</v>
      </c>
      <c r="D310" s="3">
        <f t="shared" si="13"/>
        <v>68880</v>
      </c>
      <c r="E310" s="6" t="s">
        <v>986</v>
      </c>
    </row>
    <row r="311" spans="1:5" ht="38.1" customHeight="1" x14ac:dyDescent="0.2">
      <c r="A311" s="1" t="s">
        <v>715</v>
      </c>
      <c r="B311" s="4" t="s">
        <v>367</v>
      </c>
      <c r="C311" s="12">
        <v>171906.5</v>
      </c>
      <c r="D311" s="3">
        <f t="shared" si="13"/>
        <v>211444.995</v>
      </c>
      <c r="E311" s="6" t="s">
        <v>995</v>
      </c>
    </row>
    <row r="312" spans="1:5" ht="38.1" customHeight="1" x14ac:dyDescent="0.2">
      <c r="A312" s="1" t="s">
        <v>716</v>
      </c>
      <c r="B312" s="4" t="s">
        <v>368</v>
      </c>
      <c r="C312" s="3">
        <v>21000</v>
      </c>
      <c r="D312" s="3">
        <f t="shared" si="13"/>
        <v>25830</v>
      </c>
      <c r="E312" s="6" t="s">
        <v>986</v>
      </c>
    </row>
    <row r="313" spans="1:5" ht="38.1" customHeight="1" x14ac:dyDescent="0.2">
      <c r="A313" s="1" t="s">
        <v>717</v>
      </c>
      <c r="B313" s="4" t="s">
        <v>369</v>
      </c>
      <c r="C313" s="3">
        <v>2466556</v>
      </c>
      <c r="D313" s="3">
        <f t="shared" si="13"/>
        <v>3033863.88</v>
      </c>
      <c r="E313" s="4" t="s">
        <v>1000</v>
      </c>
    </row>
    <row r="314" spans="1:5" ht="38.1" customHeight="1" x14ac:dyDescent="0.2">
      <c r="A314" s="1" t="s">
        <v>718</v>
      </c>
      <c r="B314" s="4" t="s">
        <v>370</v>
      </c>
      <c r="C314" s="3">
        <v>62700</v>
      </c>
      <c r="D314" s="3">
        <f t="shared" si="13"/>
        <v>77121</v>
      </c>
      <c r="E314" s="6" t="s">
        <v>986</v>
      </c>
    </row>
    <row r="315" spans="1:5" ht="38.1" customHeight="1" x14ac:dyDescent="0.2">
      <c r="A315" s="1" t="s">
        <v>719</v>
      </c>
      <c r="B315" s="4" t="s">
        <v>371</v>
      </c>
      <c r="C315" s="3">
        <v>43900</v>
      </c>
      <c r="D315" s="3">
        <f t="shared" si="13"/>
        <v>53997</v>
      </c>
      <c r="E315" s="6" t="s">
        <v>986</v>
      </c>
    </row>
    <row r="316" spans="1:5" ht="38.1" customHeight="1" x14ac:dyDescent="0.2">
      <c r="A316" s="1" t="s">
        <v>720</v>
      </c>
      <c r="B316" s="4" t="s">
        <v>372</v>
      </c>
      <c r="C316" s="12">
        <v>100200</v>
      </c>
      <c r="D316" s="3">
        <f>C316</f>
        <v>100200</v>
      </c>
      <c r="E316" s="6" t="s">
        <v>995</v>
      </c>
    </row>
    <row r="317" spans="1:5" ht="38.1" customHeight="1" x14ac:dyDescent="0.2">
      <c r="A317" s="1" t="s">
        <v>721</v>
      </c>
      <c r="B317" s="4" t="s">
        <v>373</v>
      </c>
      <c r="C317" s="12">
        <v>72000</v>
      </c>
      <c r="D317" s="3">
        <f t="shared" ref="D317:D342" si="14">C317</f>
        <v>72000</v>
      </c>
      <c r="E317" s="6" t="s">
        <v>995</v>
      </c>
    </row>
    <row r="318" spans="1:5" ht="38.1" customHeight="1" x14ac:dyDescent="0.2">
      <c r="A318" s="1" t="s">
        <v>722</v>
      </c>
      <c r="B318" s="4" t="s">
        <v>374</v>
      </c>
      <c r="C318" s="12">
        <v>25770</v>
      </c>
      <c r="D318" s="3">
        <f t="shared" si="14"/>
        <v>25770</v>
      </c>
      <c r="E318" s="6" t="s">
        <v>995</v>
      </c>
    </row>
    <row r="319" spans="1:5" ht="38.1" customHeight="1" x14ac:dyDescent="0.2">
      <c r="A319" s="1" t="s">
        <v>723</v>
      </c>
      <c r="B319" s="4" t="s">
        <v>375</v>
      </c>
      <c r="C319" s="12">
        <v>63000</v>
      </c>
      <c r="D319" s="3">
        <f t="shared" si="14"/>
        <v>63000</v>
      </c>
      <c r="E319" s="6" t="s">
        <v>995</v>
      </c>
    </row>
    <row r="320" spans="1:5" ht="38.1" customHeight="1" x14ac:dyDescent="0.2">
      <c r="A320" s="1" t="s">
        <v>724</v>
      </c>
      <c r="B320" s="4" t="s">
        <v>935</v>
      </c>
      <c r="C320" s="12">
        <v>41100</v>
      </c>
      <c r="D320" s="3">
        <f t="shared" si="14"/>
        <v>41100</v>
      </c>
      <c r="E320" s="6" t="s">
        <v>1001</v>
      </c>
    </row>
    <row r="321" spans="1:5" ht="38.1" customHeight="1" x14ac:dyDescent="0.2">
      <c r="A321" s="1" t="s">
        <v>725</v>
      </c>
      <c r="B321" s="4" t="s">
        <v>936</v>
      </c>
      <c r="C321" s="12">
        <v>173500</v>
      </c>
      <c r="D321" s="3">
        <f t="shared" si="14"/>
        <v>173500</v>
      </c>
      <c r="E321" s="6" t="s">
        <v>995</v>
      </c>
    </row>
    <row r="322" spans="1:5" ht="38.1" customHeight="1" x14ac:dyDescent="0.2">
      <c r="A322" s="1" t="s">
        <v>726</v>
      </c>
      <c r="B322" s="4" t="s">
        <v>937</v>
      </c>
      <c r="C322" s="12">
        <v>100400</v>
      </c>
      <c r="D322" s="3">
        <f t="shared" si="14"/>
        <v>100400</v>
      </c>
      <c r="E322" s="6" t="s">
        <v>1001</v>
      </c>
    </row>
    <row r="323" spans="1:5" ht="38.1" customHeight="1" x14ac:dyDescent="0.2">
      <c r="A323" s="1" t="s">
        <v>727</v>
      </c>
      <c r="B323" s="4" t="s">
        <v>376</v>
      </c>
      <c r="C323" s="12">
        <v>46400</v>
      </c>
      <c r="D323" s="3">
        <f t="shared" si="14"/>
        <v>46400</v>
      </c>
      <c r="E323" s="6" t="s">
        <v>1001</v>
      </c>
    </row>
    <row r="324" spans="1:5" ht="38.1" customHeight="1" x14ac:dyDescent="0.2">
      <c r="A324" s="1" t="s">
        <v>728</v>
      </c>
      <c r="B324" s="4" t="s">
        <v>377</v>
      </c>
      <c r="C324" s="12">
        <v>230000</v>
      </c>
      <c r="D324" s="3">
        <f t="shared" si="14"/>
        <v>230000</v>
      </c>
      <c r="E324" s="6" t="s">
        <v>995</v>
      </c>
    </row>
    <row r="325" spans="1:5" ht="38.1" customHeight="1" x14ac:dyDescent="0.2">
      <c r="A325" s="1" t="s">
        <v>729</v>
      </c>
      <c r="B325" s="4" t="s">
        <v>378</v>
      </c>
      <c r="C325" s="12">
        <v>180000</v>
      </c>
      <c r="D325" s="3">
        <f t="shared" si="14"/>
        <v>180000</v>
      </c>
      <c r="E325" s="6" t="s">
        <v>995</v>
      </c>
    </row>
    <row r="326" spans="1:5" ht="38.1" customHeight="1" x14ac:dyDescent="0.2">
      <c r="A326" s="1" t="s">
        <v>730</v>
      </c>
      <c r="B326" s="4" t="s">
        <v>379</v>
      </c>
      <c r="C326" s="12">
        <v>100000</v>
      </c>
      <c r="D326" s="3">
        <f>C326</f>
        <v>100000</v>
      </c>
      <c r="E326" s="6" t="s">
        <v>1001</v>
      </c>
    </row>
    <row r="327" spans="1:5" ht="38.1" customHeight="1" x14ac:dyDescent="0.2">
      <c r="A327" s="1" t="s">
        <v>731</v>
      </c>
      <c r="B327" s="4" t="s">
        <v>380</v>
      </c>
      <c r="C327" s="12">
        <v>529380</v>
      </c>
      <c r="D327" s="3">
        <f t="shared" si="14"/>
        <v>529380</v>
      </c>
      <c r="E327" s="6" t="s">
        <v>995</v>
      </c>
    </row>
    <row r="328" spans="1:5" ht="38.1" customHeight="1" x14ac:dyDescent="0.2">
      <c r="A328" s="1" t="s">
        <v>732</v>
      </c>
      <c r="B328" s="4" t="s">
        <v>381</v>
      </c>
      <c r="C328" s="12">
        <v>83000</v>
      </c>
      <c r="D328" s="3">
        <f t="shared" si="14"/>
        <v>83000</v>
      </c>
      <c r="E328" s="6" t="s">
        <v>1001</v>
      </c>
    </row>
    <row r="329" spans="1:5" ht="38.1" customHeight="1" x14ac:dyDescent="0.2">
      <c r="A329" s="1" t="s">
        <v>733</v>
      </c>
      <c r="B329" s="4" t="s">
        <v>382</v>
      </c>
      <c r="C329" s="12">
        <v>123500</v>
      </c>
      <c r="D329" s="3">
        <f t="shared" si="14"/>
        <v>123500</v>
      </c>
      <c r="E329" s="6" t="s">
        <v>1001</v>
      </c>
    </row>
    <row r="330" spans="1:5" ht="38.1" customHeight="1" x14ac:dyDescent="0.2">
      <c r="A330" s="1" t="s">
        <v>734</v>
      </c>
      <c r="B330" s="4" t="s">
        <v>383</v>
      </c>
      <c r="C330" s="12">
        <v>353163</v>
      </c>
      <c r="D330" s="3">
        <f t="shared" si="14"/>
        <v>353163</v>
      </c>
      <c r="E330" s="6" t="s">
        <v>995</v>
      </c>
    </row>
    <row r="331" spans="1:5" ht="38.1" customHeight="1" x14ac:dyDescent="0.2">
      <c r="A331" s="1" t="s">
        <v>735</v>
      </c>
      <c r="B331" s="4" t="s">
        <v>384</v>
      </c>
      <c r="C331" s="12">
        <v>135000</v>
      </c>
      <c r="D331" s="3">
        <f t="shared" si="14"/>
        <v>135000</v>
      </c>
      <c r="E331" s="6" t="s">
        <v>995</v>
      </c>
    </row>
    <row r="332" spans="1:5" ht="38.1" customHeight="1" x14ac:dyDescent="0.2">
      <c r="A332" s="1" t="s">
        <v>736</v>
      </c>
      <c r="B332" s="4" t="s">
        <v>385</v>
      </c>
      <c r="C332" s="12">
        <v>136270</v>
      </c>
      <c r="D332" s="3">
        <f t="shared" si="14"/>
        <v>136270</v>
      </c>
      <c r="E332" s="6" t="s">
        <v>995</v>
      </c>
    </row>
    <row r="333" spans="1:5" ht="38.1" customHeight="1" x14ac:dyDescent="0.2">
      <c r="A333" s="13" t="s">
        <v>938</v>
      </c>
      <c r="B333" s="17" t="s">
        <v>976</v>
      </c>
      <c r="C333" s="12">
        <v>102000</v>
      </c>
      <c r="D333" s="3">
        <f>C333</f>
        <v>102000</v>
      </c>
      <c r="E333" s="6" t="s">
        <v>1001</v>
      </c>
    </row>
    <row r="334" spans="1:5" ht="38.1" customHeight="1" x14ac:dyDescent="0.2">
      <c r="A334" s="13" t="s">
        <v>939</v>
      </c>
      <c r="B334" s="14" t="s">
        <v>977</v>
      </c>
      <c r="C334" s="12">
        <v>55000</v>
      </c>
      <c r="D334" s="3">
        <f>C334</f>
        <v>55000</v>
      </c>
      <c r="E334" s="6" t="s">
        <v>1001</v>
      </c>
    </row>
    <row r="335" spans="1:5" ht="38.1" customHeight="1" x14ac:dyDescent="0.2">
      <c r="A335" s="1" t="s">
        <v>737</v>
      </c>
      <c r="B335" s="4" t="s">
        <v>386</v>
      </c>
      <c r="C335" s="12">
        <v>211000</v>
      </c>
      <c r="D335" s="3">
        <f t="shared" si="14"/>
        <v>211000</v>
      </c>
      <c r="E335" s="6" t="s">
        <v>995</v>
      </c>
    </row>
    <row r="336" spans="1:5" ht="38.1" customHeight="1" x14ac:dyDescent="0.2">
      <c r="A336" s="1" t="s">
        <v>738</v>
      </c>
      <c r="B336" s="4" t="s">
        <v>387</v>
      </c>
      <c r="C336" s="12">
        <v>52230</v>
      </c>
      <c r="D336" s="3">
        <f t="shared" si="14"/>
        <v>52230</v>
      </c>
      <c r="E336" s="6" t="s">
        <v>1001</v>
      </c>
    </row>
    <row r="337" spans="1:5" ht="38.1" customHeight="1" x14ac:dyDescent="0.2">
      <c r="A337" s="1" t="s">
        <v>739</v>
      </c>
      <c r="B337" s="4" t="s">
        <v>388</v>
      </c>
      <c r="C337" s="12">
        <v>1349500</v>
      </c>
      <c r="D337" s="3">
        <f t="shared" si="14"/>
        <v>1349500</v>
      </c>
      <c r="E337" s="6" t="s">
        <v>1000</v>
      </c>
    </row>
    <row r="338" spans="1:5" ht="38.1" customHeight="1" x14ac:dyDescent="0.2">
      <c r="A338" s="1" t="s">
        <v>740</v>
      </c>
      <c r="B338" s="4" t="s">
        <v>389</v>
      </c>
      <c r="C338" s="12">
        <v>656500</v>
      </c>
      <c r="D338" s="3">
        <f>C338</f>
        <v>656500</v>
      </c>
      <c r="E338" s="6" t="s">
        <v>995</v>
      </c>
    </row>
    <row r="339" spans="1:5" ht="38.1" customHeight="1" x14ac:dyDescent="0.2">
      <c r="A339" s="1" t="s">
        <v>741</v>
      </c>
      <c r="B339" s="4" t="s">
        <v>390</v>
      </c>
      <c r="C339" s="12">
        <v>801000</v>
      </c>
      <c r="D339" s="3">
        <f t="shared" si="14"/>
        <v>801000</v>
      </c>
      <c r="E339" s="6" t="s">
        <v>995</v>
      </c>
    </row>
    <row r="340" spans="1:5" ht="38.1" customHeight="1" x14ac:dyDescent="0.2">
      <c r="A340" s="1" t="s">
        <v>742</v>
      </c>
      <c r="B340" s="4" t="s">
        <v>391</v>
      </c>
      <c r="C340" s="12">
        <v>4735380</v>
      </c>
      <c r="D340" s="3">
        <f t="shared" si="14"/>
        <v>4735380</v>
      </c>
      <c r="E340" s="6" t="s">
        <v>1000</v>
      </c>
    </row>
    <row r="341" spans="1:5" ht="38.1" customHeight="1" x14ac:dyDescent="0.2">
      <c r="A341" s="1" t="s">
        <v>743</v>
      </c>
      <c r="B341" s="4" t="s">
        <v>392</v>
      </c>
      <c r="C341" s="12">
        <v>696500</v>
      </c>
      <c r="D341" s="3">
        <f t="shared" si="14"/>
        <v>696500</v>
      </c>
      <c r="E341" s="6" t="s">
        <v>995</v>
      </c>
    </row>
    <row r="342" spans="1:5" ht="38.1" customHeight="1" x14ac:dyDescent="0.2">
      <c r="A342" s="1" t="s">
        <v>744</v>
      </c>
      <c r="B342" s="4" t="s">
        <v>393</v>
      </c>
      <c r="C342" s="12">
        <v>174100</v>
      </c>
      <c r="D342" s="3">
        <f t="shared" si="14"/>
        <v>174100</v>
      </c>
      <c r="E342" s="6" t="s">
        <v>995</v>
      </c>
    </row>
    <row r="343" spans="1:5" ht="38.1" customHeight="1" x14ac:dyDescent="0.2">
      <c r="A343" s="1" t="s">
        <v>745</v>
      </c>
      <c r="B343" s="4" t="s">
        <v>394</v>
      </c>
      <c r="C343" s="12">
        <v>308300</v>
      </c>
      <c r="D343" s="3">
        <f t="shared" ref="D343:D403" si="15">C343*1.23</f>
        <v>379209</v>
      </c>
      <c r="E343" s="6" t="s">
        <v>995</v>
      </c>
    </row>
    <row r="344" spans="1:5" ht="38.1" customHeight="1" x14ac:dyDescent="0.2">
      <c r="A344" s="1" t="s">
        <v>746</v>
      </c>
      <c r="B344" s="4" t="s">
        <v>395</v>
      </c>
      <c r="C344" s="12">
        <v>4200</v>
      </c>
      <c r="D344" s="3">
        <f t="shared" si="15"/>
        <v>5166</v>
      </c>
      <c r="E344" s="6" t="s">
        <v>986</v>
      </c>
    </row>
    <row r="345" spans="1:5" ht="38.1" customHeight="1" x14ac:dyDescent="0.2">
      <c r="A345" s="1" t="s">
        <v>747</v>
      </c>
      <c r="B345" s="4" t="s">
        <v>396</v>
      </c>
      <c r="C345" s="12">
        <v>1000</v>
      </c>
      <c r="D345" s="3">
        <f t="shared" si="15"/>
        <v>1230</v>
      </c>
      <c r="E345" s="6" t="s">
        <v>986</v>
      </c>
    </row>
    <row r="346" spans="1:5" ht="38.1" customHeight="1" x14ac:dyDescent="0.2">
      <c r="A346" s="1" t="s">
        <v>748</v>
      </c>
      <c r="B346" s="4" t="s">
        <v>397</v>
      </c>
      <c r="C346" s="12">
        <v>55500</v>
      </c>
      <c r="D346" s="3">
        <f t="shared" si="15"/>
        <v>68265</v>
      </c>
      <c r="E346" s="6" t="s">
        <v>986</v>
      </c>
    </row>
    <row r="347" spans="1:5" ht="38.1" customHeight="1" x14ac:dyDescent="0.2">
      <c r="A347" s="1" t="s">
        <v>749</v>
      </c>
      <c r="B347" s="4" t="s">
        <v>750</v>
      </c>
      <c r="C347" s="12">
        <v>7000</v>
      </c>
      <c r="D347" s="3">
        <f t="shared" si="15"/>
        <v>8610</v>
      </c>
      <c r="E347" s="6" t="s">
        <v>986</v>
      </c>
    </row>
    <row r="348" spans="1:5" ht="38.1" customHeight="1" x14ac:dyDescent="0.2">
      <c r="A348" s="1" t="s">
        <v>751</v>
      </c>
      <c r="B348" s="4" t="s">
        <v>398</v>
      </c>
      <c r="C348" s="12">
        <v>39500</v>
      </c>
      <c r="D348" s="3">
        <f t="shared" si="15"/>
        <v>48585</v>
      </c>
      <c r="E348" s="6" t="s">
        <v>986</v>
      </c>
    </row>
    <row r="349" spans="1:5" ht="38.1" customHeight="1" x14ac:dyDescent="0.2">
      <c r="A349" s="1" t="s">
        <v>752</v>
      </c>
      <c r="B349" s="4" t="s">
        <v>399</v>
      </c>
      <c r="C349" s="12">
        <v>4000</v>
      </c>
      <c r="D349" s="3">
        <f t="shared" si="15"/>
        <v>4920</v>
      </c>
      <c r="E349" s="6" t="s">
        <v>986</v>
      </c>
    </row>
    <row r="350" spans="1:5" ht="38.1" customHeight="1" x14ac:dyDescent="0.2">
      <c r="A350" s="1" t="s">
        <v>753</v>
      </c>
      <c r="B350" s="4" t="s">
        <v>400</v>
      </c>
      <c r="C350" s="12">
        <v>31000</v>
      </c>
      <c r="D350" s="3">
        <f t="shared" si="15"/>
        <v>38130</v>
      </c>
      <c r="E350" s="6" t="s">
        <v>995</v>
      </c>
    </row>
    <row r="351" spans="1:5" ht="38.1" customHeight="1" x14ac:dyDescent="0.2">
      <c r="A351" s="1" t="s">
        <v>754</v>
      </c>
      <c r="B351" s="4" t="s">
        <v>401</v>
      </c>
      <c r="C351" s="12">
        <v>46800</v>
      </c>
      <c r="D351" s="3">
        <f t="shared" si="15"/>
        <v>57564</v>
      </c>
      <c r="E351" s="6" t="s">
        <v>995</v>
      </c>
    </row>
    <row r="352" spans="1:5" ht="38.1" customHeight="1" x14ac:dyDescent="0.2">
      <c r="A352" s="1" t="s">
        <v>755</v>
      </c>
      <c r="B352" s="4" t="s">
        <v>402</v>
      </c>
      <c r="C352" s="12">
        <v>98500</v>
      </c>
      <c r="D352" s="3">
        <f t="shared" si="15"/>
        <v>121155</v>
      </c>
      <c r="E352" s="6" t="s">
        <v>995</v>
      </c>
    </row>
    <row r="353" spans="1:5" ht="38.1" customHeight="1" x14ac:dyDescent="0.2">
      <c r="A353" s="1" t="s">
        <v>756</v>
      </c>
      <c r="B353" s="4" t="s">
        <v>403</v>
      </c>
      <c r="C353" s="12">
        <v>47500</v>
      </c>
      <c r="D353" s="3">
        <f t="shared" si="15"/>
        <v>58425</v>
      </c>
      <c r="E353" s="6" t="s">
        <v>995</v>
      </c>
    </row>
    <row r="354" spans="1:5" ht="38.1" customHeight="1" x14ac:dyDescent="0.2">
      <c r="A354" s="1" t="s">
        <v>757</v>
      </c>
      <c r="B354" s="4" t="s">
        <v>404</v>
      </c>
      <c r="C354" s="12">
        <v>75669.97</v>
      </c>
      <c r="D354" s="3">
        <f t="shared" si="15"/>
        <v>93074.063099999999</v>
      </c>
      <c r="E354" s="6" t="s">
        <v>986</v>
      </c>
    </row>
    <row r="355" spans="1:5" ht="38.1" customHeight="1" x14ac:dyDescent="0.2">
      <c r="A355" s="1" t="s">
        <v>758</v>
      </c>
      <c r="B355" s="4" t="s">
        <v>405</v>
      </c>
      <c r="C355" s="12">
        <v>49000</v>
      </c>
      <c r="D355" s="3">
        <f t="shared" si="15"/>
        <v>60270</v>
      </c>
      <c r="E355" s="6" t="s">
        <v>986</v>
      </c>
    </row>
    <row r="356" spans="1:5" ht="38.1" customHeight="1" x14ac:dyDescent="0.2">
      <c r="A356" s="1" t="s">
        <v>902</v>
      </c>
      <c r="B356" s="4" t="s">
        <v>903</v>
      </c>
      <c r="C356" s="12">
        <v>7500</v>
      </c>
      <c r="D356" s="3">
        <f t="shared" si="15"/>
        <v>9225</v>
      </c>
      <c r="E356" s="6" t="s">
        <v>986</v>
      </c>
    </row>
    <row r="357" spans="1:5" ht="38.1" customHeight="1" x14ac:dyDescent="0.2">
      <c r="A357" s="1" t="s">
        <v>759</v>
      </c>
      <c r="B357" s="4" t="s">
        <v>406</v>
      </c>
      <c r="C357" s="12">
        <v>174500</v>
      </c>
      <c r="D357" s="3">
        <f t="shared" si="15"/>
        <v>214635</v>
      </c>
      <c r="E357" s="6" t="s">
        <v>995</v>
      </c>
    </row>
    <row r="358" spans="1:5" ht="38.1" customHeight="1" x14ac:dyDescent="0.2">
      <c r="A358" s="1" t="s">
        <v>760</v>
      </c>
      <c r="B358" s="4" t="s">
        <v>407</v>
      </c>
      <c r="C358" s="12">
        <v>960</v>
      </c>
      <c r="D358" s="3">
        <f t="shared" si="15"/>
        <v>1180.8</v>
      </c>
      <c r="E358" s="6" t="s">
        <v>986</v>
      </c>
    </row>
    <row r="359" spans="1:5" ht="38.1" customHeight="1" x14ac:dyDescent="0.2">
      <c r="A359" s="1" t="s">
        <v>761</v>
      </c>
      <c r="B359" s="4" t="s">
        <v>408</v>
      </c>
      <c r="C359" s="12">
        <v>20600</v>
      </c>
      <c r="D359" s="3">
        <f t="shared" si="15"/>
        <v>25338</v>
      </c>
      <c r="E359" s="6" t="s">
        <v>986</v>
      </c>
    </row>
    <row r="360" spans="1:5" ht="38.1" customHeight="1" x14ac:dyDescent="0.2">
      <c r="A360" s="1" t="s">
        <v>762</v>
      </c>
      <c r="B360" s="4" t="s">
        <v>409</v>
      </c>
      <c r="C360" s="12">
        <v>12000</v>
      </c>
      <c r="D360" s="3">
        <f t="shared" si="15"/>
        <v>14760</v>
      </c>
      <c r="E360" s="6" t="s">
        <v>986</v>
      </c>
    </row>
    <row r="361" spans="1:5" ht="38.1" customHeight="1" x14ac:dyDescent="0.2">
      <c r="A361" s="1" t="s">
        <v>763</v>
      </c>
      <c r="B361" s="4" t="s">
        <v>410</v>
      </c>
      <c r="C361" s="12">
        <v>646000</v>
      </c>
      <c r="D361" s="3">
        <f t="shared" si="15"/>
        <v>794580</v>
      </c>
      <c r="E361" s="6" t="s">
        <v>995</v>
      </c>
    </row>
    <row r="362" spans="1:5" ht="38.1" customHeight="1" x14ac:dyDescent="0.2">
      <c r="A362" s="1" t="s">
        <v>764</v>
      </c>
      <c r="B362" s="4" t="s">
        <v>411</v>
      </c>
      <c r="C362" s="3">
        <v>312000</v>
      </c>
      <c r="D362" s="3">
        <f t="shared" si="15"/>
        <v>383760</v>
      </c>
      <c r="E362" s="6" t="s">
        <v>995</v>
      </c>
    </row>
    <row r="363" spans="1:5" ht="38.1" customHeight="1" x14ac:dyDescent="0.2">
      <c r="A363" s="1" t="s">
        <v>765</v>
      </c>
      <c r="B363" s="4" t="s">
        <v>412</v>
      </c>
      <c r="C363" s="3">
        <v>67400</v>
      </c>
      <c r="D363" s="3">
        <f t="shared" si="15"/>
        <v>82902</v>
      </c>
      <c r="E363" s="6" t="s">
        <v>986</v>
      </c>
    </row>
    <row r="364" spans="1:5" ht="38.1" customHeight="1" x14ac:dyDescent="0.2">
      <c r="A364" s="1" t="s">
        <v>766</v>
      </c>
      <c r="B364" s="4" t="s">
        <v>413</v>
      </c>
      <c r="C364" s="3">
        <v>19060</v>
      </c>
      <c r="D364" s="3">
        <f t="shared" si="15"/>
        <v>23443.8</v>
      </c>
      <c r="E364" s="6" t="s">
        <v>986</v>
      </c>
    </row>
    <row r="365" spans="1:5" ht="38.1" customHeight="1" x14ac:dyDescent="0.2">
      <c r="A365" s="1" t="s">
        <v>767</v>
      </c>
      <c r="B365" s="4" t="s">
        <v>414</v>
      </c>
      <c r="C365" s="12">
        <v>1048986.5</v>
      </c>
      <c r="D365" s="3">
        <f>C365</f>
        <v>1048986.5</v>
      </c>
      <c r="E365" s="6" t="s">
        <v>1000</v>
      </c>
    </row>
    <row r="366" spans="1:5" ht="38.1" customHeight="1" x14ac:dyDescent="0.2">
      <c r="A366" s="1" t="s">
        <v>768</v>
      </c>
      <c r="B366" s="4" t="s">
        <v>415</v>
      </c>
      <c r="C366" s="12">
        <v>39000</v>
      </c>
      <c r="D366" s="3">
        <f t="shared" ref="D366:D367" si="16">C366</f>
        <v>39000</v>
      </c>
      <c r="E366" s="6" t="s">
        <v>986</v>
      </c>
    </row>
    <row r="367" spans="1:5" ht="38.1" customHeight="1" x14ac:dyDescent="0.2">
      <c r="A367" s="1" t="s">
        <v>769</v>
      </c>
      <c r="B367" s="4" t="s">
        <v>416</v>
      </c>
      <c r="C367" s="12">
        <v>191000</v>
      </c>
      <c r="D367" s="3">
        <f t="shared" si="16"/>
        <v>191000</v>
      </c>
      <c r="E367" s="4" t="s">
        <v>1000</v>
      </c>
    </row>
    <row r="368" spans="1:5" ht="38.1" customHeight="1" x14ac:dyDescent="0.2">
      <c r="A368" s="1" t="s">
        <v>770</v>
      </c>
      <c r="B368" s="4" t="s">
        <v>417</v>
      </c>
      <c r="C368" s="12">
        <v>776850</v>
      </c>
      <c r="D368" s="3">
        <f>C368</f>
        <v>776850</v>
      </c>
      <c r="E368" s="4" t="s">
        <v>1000</v>
      </c>
    </row>
    <row r="369" spans="1:5" ht="38.1" customHeight="1" x14ac:dyDescent="0.2">
      <c r="A369" s="13" t="s">
        <v>940</v>
      </c>
      <c r="B369" s="14" t="s">
        <v>941</v>
      </c>
      <c r="C369" s="12">
        <v>20000</v>
      </c>
      <c r="D369" s="3">
        <f>C369</f>
        <v>20000</v>
      </c>
      <c r="E369" s="6" t="s">
        <v>986</v>
      </c>
    </row>
    <row r="370" spans="1:5" ht="38.1" customHeight="1" x14ac:dyDescent="0.2">
      <c r="A370" s="1" t="s">
        <v>771</v>
      </c>
      <c r="B370" s="4" t="s">
        <v>418</v>
      </c>
      <c r="C370" s="3">
        <v>20578.05</v>
      </c>
      <c r="D370" s="3">
        <f t="shared" si="15"/>
        <v>25311.001499999998</v>
      </c>
      <c r="E370" s="6" t="s">
        <v>986</v>
      </c>
    </row>
    <row r="371" spans="1:5" ht="38.25" customHeight="1" x14ac:dyDescent="0.2">
      <c r="A371" s="1" t="s">
        <v>772</v>
      </c>
      <c r="B371" s="4" t="s">
        <v>419</v>
      </c>
      <c r="C371" s="12">
        <v>617237.04</v>
      </c>
      <c r="D371" s="3">
        <f>C371*1.08</f>
        <v>666616.00320000004</v>
      </c>
      <c r="E371" s="6" t="s">
        <v>988</v>
      </c>
    </row>
    <row r="372" spans="1:5" ht="38.1" customHeight="1" x14ac:dyDescent="0.2">
      <c r="A372" s="1" t="s">
        <v>773</v>
      </c>
      <c r="B372" s="4" t="s">
        <v>420</v>
      </c>
      <c r="C372" s="12">
        <v>225717.52</v>
      </c>
      <c r="D372" s="3">
        <f t="shared" ref="D372:D375" si="17">C372*1.08</f>
        <v>243774.9216</v>
      </c>
      <c r="E372" s="6" t="s">
        <v>995</v>
      </c>
    </row>
    <row r="373" spans="1:5" ht="38.1" customHeight="1" x14ac:dyDescent="0.2">
      <c r="A373" s="1" t="s">
        <v>774</v>
      </c>
      <c r="B373" s="4" t="s">
        <v>421</v>
      </c>
      <c r="C373" s="12">
        <v>240536.3</v>
      </c>
      <c r="D373" s="3">
        <f t="shared" si="17"/>
        <v>259779.204</v>
      </c>
      <c r="E373" s="6" t="s">
        <v>995</v>
      </c>
    </row>
    <row r="374" spans="1:5" ht="38.1" customHeight="1" x14ac:dyDescent="0.2">
      <c r="A374" s="1" t="s">
        <v>775</v>
      </c>
      <c r="B374" s="4" t="s">
        <v>422</v>
      </c>
      <c r="C374" s="12">
        <v>483933.33</v>
      </c>
      <c r="D374" s="3">
        <f>C374*1.08</f>
        <v>522647.99640000006</v>
      </c>
      <c r="E374" s="6" t="s">
        <v>995</v>
      </c>
    </row>
    <row r="375" spans="1:5" ht="38.1" customHeight="1" x14ac:dyDescent="0.2">
      <c r="A375" s="1" t="s">
        <v>776</v>
      </c>
      <c r="B375" s="4" t="s">
        <v>423</v>
      </c>
      <c r="C375" s="12">
        <v>212230</v>
      </c>
      <c r="D375" s="3">
        <f t="shared" si="17"/>
        <v>229208.40000000002</v>
      </c>
      <c r="E375" s="6" t="s">
        <v>995</v>
      </c>
    </row>
    <row r="376" spans="1:5" ht="38.1" customHeight="1" x14ac:dyDescent="0.2">
      <c r="A376" s="1" t="s">
        <v>777</v>
      </c>
      <c r="B376" s="4" t="s">
        <v>424</v>
      </c>
      <c r="C376" s="12">
        <v>67790</v>
      </c>
      <c r="D376" s="3">
        <f t="shared" si="15"/>
        <v>83381.7</v>
      </c>
      <c r="E376" s="6" t="s">
        <v>986</v>
      </c>
    </row>
    <row r="377" spans="1:5" ht="38.1" customHeight="1" x14ac:dyDescent="0.2">
      <c r="A377" s="1" t="s">
        <v>778</v>
      </c>
      <c r="B377" s="4" t="s">
        <v>425</v>
      </c>
      <c r="C377" s="12">
        <v>30700</v>
      </c>
      <c r="D377" s="3">
        <f t="shared" si="15"/>
        <v>37761</v>
      </c>
      <c r="E377" s="6" t="s">
        <v>986</v>
      </c>
    </row>
    <row r="378" spans="1:5" ht="38.1" customHeight="1" x14ac:dyDescent="0.2">
      <c r="A378" s="1" t="s">
        <v>779</v>
      </c>
      <c r="B378" s="4" t="s">
        <v>426</v>
      </c>
      <c r="C378" s="12">
        <v>13780</v>
      </c>
      <c r="D378" s="3">
        <f t="shared" si="15"/>
        <v>16949.400000000001</v>
      </c>
      <c r="E378" s="6" t="s">
        <v>986</v>
      </c>
    </row>
    <row r="379" spans="1:5" ht="38.1" customHeight="1" x14ac:dyDescent="0.2">
      <c r="A379" s="1" t="s">
        <v>780</v>
      </c>
      <c r="B379" s="4" t="s">
        <v>427</v>
      </c>
      <c r="C379" s="12">
        <v>10950</v>
      </c>
      <c r="D379" s="3">
        <f t="shared" si="15"/>
        <v>13468.5</v>
      </c>
      <c r="E379" s="6" t="s">
        <v>986</v>
      </c>
    </row>
    <row r="380" spans="1:5" ht="38.1" customHeight="1" x14ac:dyDescent="0.2">
      <c r="A380" s="1" t="s">
        <v>781</v>
      </c>
      <c r="B380" s="4" t="s">
        <v>428</v>
      </c>
      <c r="C380" s="12">
        <v>16250</v>
      </c>
      <c r="D380" s="3">
        <f t="shared" si="15"/>
        <v>19987.5</v>
      </c>
      <c r="E380" s="6" t="s">
        <v>986</v>
      </c>
    </row>
    <row r="381" spans="1:5" ht="38.1" customHeight="1" x14ac:dyDescent="0.2">
      <c r="A381" s="1" t="s">
        <v>782</v>
      </c>
      <c r="B381" s="4" t="s">
        <v>429</v>
      </c>
      <c r="C381" s="3">
        <v>194000</v>
      </c>
      <c r="D381" s="3">
        <f>C381</f>
        <v>194000</v>
      </c>
      <c r="E381" s="6" t="s">
        <v>989</v>
      </c>
    </row>
    <row r="382" spans="1:5" ht="38.1" customHeight="1" x14ac:dyDescent="0.2">
      <c r="A382" s="1" t="s">
        <v>783</v>
      </c>
      <c r="B382" s="4" t="s">
        <v>978</v>
      </c>
      <c r="C382" s="3">
        <v>6500</v>
      </c>
      <c r="D382" s="3">
        <f>C382</f>
        <v>6500</v>
      </c>
      <c r="E382" s="6" t="s">
        <v>986</v>
      </c>
    </row>
    <row r="383" spans="1:5" ht="38.1" customHeight="1" x14ac:dyDescent="0.2">
      <c r="A383" s="1" t="s">
        <v>784</v>
      </c>
      <c r="B383" s="4" t="s">
        <v>430</v>
      </c>
      <c r="C383" s="3">
        <v>6700</v>
      </c>
      <c r="D383" s="3">
        <f t="shared" si="15"/>
        <v>8241</v>
      </c>
      <c r="E383" s="6" t="s">
        <v>986</v>
      </c>
    </row>
    <row r="384" spans="1:5" ht="38.1" customHeight="1" x14ac:dyDescent="0.2">
      <c r="A384" s="1" t="s">
        <v>785</v>
      </c>
      <c r="B384" s="4" t="s">
        <v>431</v>
      </c>
      <c r="C384" s="3">
        <v>22195.119999999999</v>
      </c>
      <c r="D384" s="3">
        <f t="shared" si="15"/>
        <v>27299.997599999999</v>
      </c>
      <c r="E384" s="6" t="s">
        <v>986</v>
      </c>
    </row>
    <row r="385" spans="1:5" ht="38.25" customHeight="1" x14ac:dyDescent="0.2">
      <c r="A385" s="1" t="s">
        <v>786</v>
      </c>
      <c r="B385" s="4" t="s">
        <v>432</v>
      </c>
      <c r="C385" s="12">
        <v>6000</v>
      </c>
      <c r="D385" s="3">
        <f>C385*1.08</f>
        <v>6480</v>
      </c>
      <c r="E385" s="6" t="s">
        <v>996</v>
      </c>
    </row>
    <row r="386" spans="1:5" ht="38.1" customHeight="1" x14ac:dyDescent="0.2">
      <c r="A386" s="1" t="s">
        <v>787</v>
      </c>
      <c r="B386" s="4" t="s">
        <v>433</v>
      </c>
      <c r="C386" s="12">
        <v>1500</v>
      </c>
      <c r="D386" s="3">
        <f t="shared" ref="D386:D392" si="18">C386*1.08</f>
        <v>1620</v>
      </c>
      <c r="E386" s="6" t="s">
        <v>995</v>
      </c>
    </row>
    <row r="387" spans="1:5" ht="38.1" customHeight="1" x14ac:dyDescent="0.2">
      <c r="A387" s="1" t="s">
        <v>788</v>
      </c>
      <c r="B387" s="4" t="s">
        <v>434</v>
      </c>
      <c r="C387" s="12">
        <v>78121.95</v>
      </c>
      <c r="D387" s="3">
        <f t="shared" si="18"/>
        <v>84371.706000000006</v>
      </c>
      <c r="E387" s="6" t="s">
        <v>996</v>
      </c>
    </row>
    <row r="388" spans="1:5" ht="38.1" customHeight="1" x14ac:dyDescent="0.2">
      <c r="A388" s="1" t="s">
        <v>789</v>
      </c>
      <c r="B388" s="4" t="s">
        <v>435</v>
      </c>
      <c r="C388" s="12">
        <v>50160</v>
      </c>
      <c r="D388" s="3">
        <f t="shared" si="18"/>
        <v>54172.800000000003</v>
      </c>
      <c r="E388" s="6" t="s">
        <v>996</v>
      </c>
    </row>
    <row r="389" spans="1:5" ht="38.1" customHeight="1" x14ac:dyDescent="0.2">
      <c r="A389" s="1" t="s">
        <v>790</v>
      </c>
      <c r="B389" s="4" t="s">
        <v>436</v>
      </c>
      <c r="C389" s="12">
        <v>24000</v>
      </c>
      <c r="D389" s="3">
        <f t="shared" si="18"/>
        <v>25920</v>
      </c>
      <c r="E389" s="6" t="s">
        <v>996</v>
      </c>
    </row>
    <row r="390" spans="1:5" ht="38.1" customHeight="1" x14ac:dyDescent="0.2">
      <c r="A390" s="1" t="s">
        <v>791</v>
      </c>
      <c r="B390" s="4" t="s">
        <v>437</v>
      </c>
      <c r="C390" s="12">
        <v>2800</v>
      </c>
      <c r="D390" s="3">
        <f t="shared" si="18"/>
        <v>3024</v>
      </c>
      <c r="E390" s="6" t="s">
        <v>996</v>
      </c>
    </row>
    <row r="391" spans="1:5" ht="38.1" customHeight="1" x14ac:dyDescent="0.2">
      <c r="A391" s="1" t="s">
        <v>792</v>
      </c>
      <c r="B391" s="4" t="s">
        <v>910</v>
      </c>
      <c r="C391" s="12">
        <v>65200</v>
      </c>
      <c r="D391" s="3">
        <f t="shared" si="18"/>
        <v>70416</v>
      </c>
      <c r="E391" s="6" t="s">
        <v>988</v>
      </c>
    </row>
    <row r="392" spans="1:5" ht="38.1" customHeight="1" x14ac:dyDescent="0.2">
      <c r="A392" s="1" t="s">
        <v>793</v>
      </c>
      <c r="B392" s="4" t="s">
        <v>438</v>
      </c>
      <c r="C392" s="12">
        <v>130000</v>
      </c>
      <c r="D392" s="3">
        <f t="shared" si="18"/>
        <v>140400</v>
      </c>
      <c r="E392" s="6" t="s">
        <v>996</v>
      </c>
    </row>
    <row r="393" spans="1:5" ht="38.1" customHeight="1" x14ac:dyDescent="0.2">
      <c r="A393" s="1" t="s">
        <v>794</v>
      </c>
      <c r="B393" s="4" t="s">
        <v>439</v>
      </c>
      <c r="C393" s="12">
        <v>72800</v>
      </c>
      <c r="D393" s="3">
        <f t="shared" si="15"/>
        <v>89544</v>
      </c>
      <c r="E393" s="6" t="s">
        <v>1002</v>
      </c>
    </row>
    <row r="394" spans="1:5" ht="38.1" customHeight="1" x14ac:dyDescent="0.2">
      <c r="A394" s="1" t="s">
        <v>795</v>
      </c>
      <c r="B394" s="4" t="s">
        <v>440</v>
      </c>
      <c r="C394" s="12">
        <v>80455</v>
      </c>
      <c r="D394" s="3">
        <f t="shared" si="15"/>
        <v>98959.65</v>
      </c>
      <c r="E394" s="6" t="s">
        <v>986</v>
      </c>
    </row>
    <row r="395" spans="1:5" ht="38.1" customHeight="1" x14ac:dyDescent="0.2">
      <c r="A395" s="1" t="s">
        <v>796</v>
      </c>
      <c r="B395" s="4" t="s">
        <v>942</v>
      </c>
      <c r="C395" s="12">
        <v>252886.67</v>
      </c>
      <c r="D395" s="3">
        <f>C395</f>
        <v>252886.67</v>
      </c>
      <c r="E395" s="4" t="s">
        <v>997</v>
      </c>
    </row>
    <row r="396" spans="1:5" ht="38.1" customHeight="1" x14ac:dyDescent="0.2">
      <c r="A396" s="1" t="s">
        <v>797</v>
      </c>
      <c r="B396" s="4" t="s">
        <v>441</v>
      </c>
      <c r="C396" s="12">
        <v>56906.5</v>
      </c>
      <c r="D396" s="3">
        <f t="shared" si="15"/>
        <v>69994.994999999995</v>
      </c>
      <c r="E396" s="6" t="s">
        <v>990</v>
      </c>
    </row>
    <row r="397" spans="1:5" ht="38.1" customHeight="1" x14ac:dyDescent="0.2">
      <c r="A397" s="1" t="s">
        <v>798</v>
      </c>
      <c r="B397" s="4" t="s">
        <v>442</v>
      </c>
      <c r="C397" s="12">
        <v>50756.5</v>
      </c>
      <c r="D397" s="3">
        <f t="shared" si="15"/>
        <v>62430.495000000003</v>
      </c>
      <c r="E397" s="6" t="s">
        <v>996</v>
      </c>
    </row>
    <row r="398" spans="1:5" ht="38.1" customHeight="1" x14ac:dyDescent="0.2">
      <c r="A398" s="1" t="s">
        <v>799</v>
      </c>
      <c r="B398" s="4" t="s">
        <v>443</v>
      </c>
      <c r="C398" s="12">
        <v>3000</v>
      </c>
      <c r="D398" s="3">
        <f t="shared" si="15"/>
        <v>3690</v>
      </c>
      <c r="E398" s="6" t="s">
        <v>990</v>
      </c>
    </row>
    <row r="399" spans="1:5" ht="38.1" customHeight="1" x14ac:dyDescent="0.2">
      <c r="A399" s="1" t="s">
        <v>800</v>
      </c>
      <c r="B399" s="4" t="s">
        <v>444</v>
      </c>
      <c r="C399" s="12">
        <v>20000</v>
      </c>
      <c r="D399" s="3">
        <f>C399*1.05</f>
        <v>21000</v>
      </c>
      <c r="E399" s="6" t="s">
        <v>990</v>
      </c>
    </row>
    <row r="400" spans="1:5" ht="38.1" customHeight="1" x14ac:dyDescent="0.2">
      <c r="A400" s="1" t="s">
        <v>801</v>
      </c>
      <c r="B400" s="4" t="s">
        <v>445</v>
      </c>
      <c r="C400" s="12">
        <v>165300</v>
      </c>
      <c r="D400" s="3">
        <f>C400*1.23</f>
        <v>203319</v>
      </c>
      <c r="E400" s="6" t="s">
        <v>995</v>
      </c>
    </row>
    <row r="401" spans="1:5" ht="38.1" customHeight="1" x14ac:dyDescent="0.2">
      <c r="A401" s="1" t="s">
        <v>802</v>
      </c>
      <c r="B401" s="4" t="s">
        <v>446</v>
      </c>
      <c r="C401" s="12">
        <v>128113</v>
      </c>
      <c r="D401" s="3">
        <f t="shared" si="15"/>
        <v>157578.99</v>
      </c>
      <c r="E401" s="6" t="s">
        <v>996</v>
      </c>
    </row>
    <row r="402" spans="1:5" ht="38.1" customHeight="1" x14ac:dyDescent="0.2">
      <c r="A402" s="1" t="s">
        <v>803</v>
      </c>
      <c r="B402" s="4" t="s">
        <v>447</v>
      </c>
      <c r="C402" s="12">
        <v>24500</v>
      </c>
      <c r="D402" s="3">
        <f t="shared" si="15"/>
        <v>30135</v>
      </c>
      <c r="E402" s="6" t="s">
        <v>996</v>
      </c>
    </row>
    <row r="403" spans="1:5" ht="38.1" customHeight="1" x14ac:dyDescent="0.2">
      <c r="A403" s="1" t="s">
        <v>804</v>
      </c>
      <c r="B403" s="4" t="s">
        <v>448</v>
      </c>
      <c r="C403" s="12">
        <v>82726.02</v>
      </c>
      <c r="D403" s="3">
        <f t="shared" si="15"/>
        <v>101753.0046</v>
      </c>
      <c r="E403" s="6" t="s">
        <v>990</v>
      </c>
    </row>
    <row r="404" spans="1:5" ht="38.1" customHeight="1" x14ac:dyDescent="0.2">
      <c r="A404" s="1" t="s">
        <v>805</v>
      </c>
      <c r="B404" s="4" t="s">
        <v>449</v>
      </c>
      <c r="C404" s="12">
        <v>2000</v>
      </c>
      <c r="D404" s="3">
        <f t="shared" ref="D404:D467" si="19">C404*1.23</f>
        <v>2460</v>
      </c>
      <c r="E404" s="6" t="s">
        <v>995</v>
      </c>
    </row>
    <row r="405" spans="1:5" ht="38.1" customHeight="1" x14ac:dyDescent="0.2">
      <c r="A405" s="1" t="s">
        <v>806</v>
      </c>
      <c r="B405" s="4" t="s">
        <v>450</v>
      </c>
      <c r="C405" s="12">
        <v>26700</v>
      </c>
      <c r="D405" s="3">
        <f t="shared" si="19"/>
        <v>32841</v>
      </c>
      <c r="E405" s="6" t="s">
        <v>996</v>
      </c>
    </row>
    <row r="406" spans="1:5" ht="38.1" customHeight="1" x14ac:dyDescent="0.2">
      <c r="A406" s="1" t="s">
        <v>807</v>
      </c>
      <c r="B406" s="4" t="s">
        <v>451</v>
      </c>
      <c r="C406" s="12">
        <v>17202</v>
      </c>
      <c r="D406" s="3">
        <f t="shared" si="19"/>
        <v>21158.46</v>
      </c>
      <c r="E406" s="6" t="s">
        <v>996</v>
      </c>
    </row>
    <row r="407" spans="1:5" ht="38.1" customHeight="1" x14ac:dyDescent="0.2">
      <c r="A407" s="1" t="s">
        <v>808</v>
      </c>
      <c r="B407" s="4" t="s">
        <v>452</v>
      </c>
      <c r="C407" s="12">
        <v>32200</v>
      </c>
      <c r="D407" s="3">
        <f t="shared" si="19"/>
        <v>39606</v>
      </c>
      <c r="E407" s="6" t="s">
        <v>996</v>
      </c>
    </row>
    <row r="408" spans="1:5" ht="38.1" customHeight="1" x14ac:dyDescent="0.2">
      <c r="A408" s="1" t="s">
        <v>809</v>
      </c>
      <c r="B408" s="4" t="s">
        <v>453</v>
      </c>
      <c r="C408" s="12">
        <v>2000</v>
      </c>
      <c r="D408" s="3">
        <f t="shared" si="19"/>
        <v>2460</v>
      </c>
      <c r="E408" s="6" t="s">
        <v>996</v>
      </c>
    </row>
    <row r="409" spans="1:5" ht="38.1" customHeight="1" x14ac:dyDescent="0.2">
      <c r="A409" s="13" t="s">
        <v>943</v>
      </c>
      <c r="B409" s="14" t="s">
        <v>979</v>
      </c>
      <c r="C409" s="12">
        <v>39000</v>
      </c>
      <c r="D409" s="3">
        <f t="shared" si="19"/>
        <v>47970</v>
      </c>
      <c r="E409" s="6" t="s">
        <v>986</v>
      </c>
    </row>
    <row r="410" spans="1:5" ht="38.1" customHeight="1" x14ac:dyDescent="0.2">
      <c r="A410" s="1" t="s">
        <v>810</v>
      </c>
      <c r="B410" s="4" t="s">
        <v>454</v>
      </c>
      <c r="C410" s="12">
        <v>18200</v>
      </c>
      <c r="D410" s="3">
        <f t="shared" si="19"/>
        <v>22386</v>
      </c>
      <c r="E410" s="6" t="s">
        <v>986</v>
      </c>
    </row>
    <row r="411" spans="1:5" ht="38.1" customHeight="1" x14ac:dyDescent="0.2">
      <c r="A411" s="1" t="s">
        <v>811</v>
      </c>
      <c r="B411" s="4" t="s">
        <v>455</v>
      </c>
      <c r="C411" s="12">
        <v>14900</v>
      </c>
      <c r="D411" s="3">
        <f t="shared" si="19"/>
        <v>18327</v>
      </c>
      <c r="E411" s="6" t="s">
        <v>986</v>
      </c>
    </row>
    <row r="412" spans="1:5" ht="38.1" customHeight="1" x14ac:dyDescent="0.2">
      <c r="A412" s="1" t="s">
        <v>812</v>
      </c>
      <c r="B412" s="4" t="s">
        <v>456</v>
      </c>
      <c r="C412" s="12">
        <v>116087.81</v>
      </c>
      <c r="D412" s="3">
        <f t="shared" si="19"/>
        <v>142788.00630000001</v>
      </c>
      <c r="E412" s="6" t="s">
        <v>1003</v>
      </c>
    </row>
    <row r="413" spans="1:5" ht="38.1" customHeight="1" x14ac:dyDescent="0.2">
      <c r="A413" s="1" t="s">
        <v>813</v>
      </c>
      <c r="B413" s="4" t="s">
        <v>457</v>
      </c>
      <c r="C413" s="12">
        <v>51190</v>
      </c>
      <c r="D413" s="3">
        <f t="shared" si="19"/>
        <v>62963.7</v>
      </c>
      <c r="E413" s="6" t="s">
        <v>986</v>
      </c>
    </row>
    <row r="414" spans="1:5" ht="38.1" customHeight="1" x14ac:dyDescent="0.2">
      <c r="A414" s="1" t="s">
        <v>814</v>
      </c>
      <c r="B414" s="4" t="s">
        <v>458</v>
      </c>
      <c r="C414" s="3">
        <v>58000</v>
      </c>
      <c r="D414" s="3">
        <f t="shared" si="19"/>
        <v>71340</v>
      </c>
      <c r="E414" s="6" t="s">
        <v>986</v>
      </c>
    </row>
    <row r="415" spans="1:5" ht="38.1" customHeight="1" x14ac:dyDescent="0.2">
      <c r="A415" s="1" t="s">
        <v>815</v>
      </c>
      <c r="B415" s="4" t="s">
        <v>459</v>
      </c>
      <c r="C415" s="12">
        <v>8000</v>
      </c>
      <c r="D415" s="3">
        <f>C415*1.08</f>
        <v>8640</v>
      </c>
      <c r="E415" s="6" t="s">
        <v>986</v>
      </c>
    </row>
    <row r="416" spans="1:5" ht="38.1" customHeight="1" x14ac:dyDescent="0.2">
      <c r="A416" s="1" t="s">
        <v>816</v>
      </c>
      <c r="B416" s="4" t="s">
        <v>460</v>
      </c>
      <c r="C416" s="12">
        <v>3000</v>
      </c>
      <c r="D416" s="3">
        <f t="shared" ref="D416:D423" si="20">C416*1.08</f>
        <v>3240</v>
      </c>
      <c r="E416" s="6" t="s">
        <v>986</v>
      </c>
    </row>
    <row r="417" spans="1:5" ht="38.1" customHeight="1" x14ac:dyDescent="0.2">
      <c r="A417" s="1" t="s">
        <v>817</v>
      </c>
      <c r="B417" s="4" t="s">
        <v>461</v>
      </c>
      <c r="C417" s="12">
        <v>36900</v>
      </c>
      <c r="D417" s="3">
        <f t="shared" si="20"/>
        <v>39852</v>
      </c>
      <c r="E417" s="6" t="s">
        <v>986</v>
      </c>
    </row>
    <row r="418" spans="1:5" ht="38.1" customHeight="1" x14ac:dyDescent="0.2">
      <c r="A418" s="1" t="s">
        <v>818</v>
      </c>
      <c r="B418" s="4" t="s">
        <v>462</v>
      </c>
      <c r="C418" s="12">
        <v>71262</v>
      </c>
      <c r="D418" s="3">
        <f t="shared" si="20"/>
        <v>76962.960000000006</v>
      </c>
      <c r="E418" s="6" t="s">
        <v>996</v>
      </c>
    </row>
    <row r="419" spans="1:5" ht="38.1" customHeight="1" x14ac:dyDescent="0.2">
      <c r="A419" s="1" t="s">
        <v>819</v>
      </c>
      <c r="B419" s="4" t="s">
        <v>463</v>
      </c>
      <c r="C419" s="12">
        <v>7830</v>
      </c>
      <c r="D419" s="3">
        <f t="shared" si="20"/>
        <v>8456.4000000000015</v>
      </c>
      <c r="E419" s="6" t="s">
        <v>996</v>
      </c>
    </row>
    <row r="420" spans="1:5" ht="38.1" customHeight="1" x14ac:dyDescent="0.2">
      <c r="A420" s="1" t="s">
        <v>820</v>
      </c>
      <c r="B420" s="4" t="s">
        <v>464</v>
      </c>
      <c r="C420" s="12">
        <v>53500</v>
      </c>
      <c r="D420" s="3">
        <f t="shared" si="20"/>
        <v>57780.000000000007</v>
      </c>
      <c r="E420" s="6" t="s">
        <v>996</v>
      </c>
    </row>
    <row r="421" spans="1:5" ht="38.1" customHeight="1" x14ac:dyDescent="0.2">
      <c r="A421" s="1" t="s">
        <v>821</v>
      </c>
      <c r="B421" s="4" t="s">
        <v>465</v>
      </c>
      <c r="C421" s="12">
        <v>12000</v>
      </c>
      <c r="D421" s="3">
        <f t="shared" si="20"/>
        <v>12960</v>
      </c>
      <c r="E421" s="6" t="s">
        <v>996</v>
      </c>
    </row>
    <row r="422" spans="1:5" ht="38.1" customHeight="1" x14ac:dyDescent="0.2">
      <c r="A422" s="1" t="s">
        <v>822</v>
      </c>
      <c r="B422" s="4" t="s">
        <v>466</v>
      </c>
      <c r="C422" s="12">
        <v>6200</v>
      </c>
      <c r="D422" s="3">
        <f>C422*1.08</f>
        <v>6696</v>
      </c>
      <c r="E422" s="6" t="s">
        <v>986</v>
      </c>
    </row>
    <row r="423" spans="1:5" ht="38.1" customHeight="1" x14ac:dyDescent="0.2">
      <c r="A423" s="1" t="s">
        <v>823</v>
      </c>
      <c r="B423" s="4" t="s">
        <v>467</v>
      </c>
      <c r="C423" s="12">
        <v>6100</v>
      </c>
      <c r="D423" s="3">
        <f t="shared" si="20"/>
        <v>6588</v>
      </c>
      <c r="E423" s="6" t="s">
        <v>986</v>
      </c>
    </row>
    <row r="424" spans="1:5" ht="37.5" customHeight="1" x14ac:dyDescent="0.2">
      <c r="A424" s="1" t="s">
        <v>824</v>
      </c>
      <c r="B424" s="4" t="s">
        <v>468</v>
      </c>
      <c r="C424" s="3">
        <v>4180</v>
      </c>
      <c r="D424" s="3">
        <f t="shared" si="19"/>
        <v>5141.3999999999996</v>
      </c>
      <c r="E424" s="6" t="s">
        <v>986</v>
      </c>
    </row>
    <row r="425" spans="1:5" ht="38.1" customHeight="1" x14ac:dyDescent="0.2">
      <c r="A425" s="1" t="s">
        <v>825</v>
      </c>
      <c r="B425" s="4" t="s">
        <v>469</v>
      </c>
      <c r="C425" s="12">
        <v>99000</v>
      </c>
      <c r="D425" s="3">
        <f t="shared" si="19"/>
        <v>121770</v>
      </c>
      <c r="E425" s="6" t="s">
        <v>986</v>
      </c>
    </row>
    <row r="426" spans="1:5" ht="38.1" customHeight="1" x14ac:dyDescent="0.2">
      <c r="A426" s="1" t="s">
        <v>826</v>
      </c>
      <c r="B426" s="4" t="s">
        <v>470</v>
      </c>
      <c r="C426" s="12">
        <v>82260</v>
      </c>
      <c r="D426" s="3">
        <f t="shared" si="19"/>
        <v>101179.8</v>
      </c>
      <c r="E426" s="6" t="s">
        <v>986</v>
      </c>
    </row>
    <row r="427" spans="1:5" ht="38.1" customHeight="1" x14ac:dyDescent="0.2">
      <c r="A427" s="1" t="s">
        <v>827</v>
      </c>
      <c r="B427" s="4" t="s">
        <v>471</v>
      </c>
      <c r="C427" s="12">
        <v>445200</v>
      </c>
      <c r="D427" s="3">
        <f t="shared" si="19"/>
        <v>547596</v>
      </c>
      <c r="E427" s="6" t="s">
        <v>995</v>
      </c>
    </row>
    <row r="428" spans="1:5" ht="38.1" customHeight="1" x14ac:dyDescent="0.2">
      <c r="A428" s="1" t="s">
        <v>828</v>
      </c>
      <c r="B428" s="4" t="s">
        <v>472</v>
      </c>
      <c r="C428" s="12">
        <v>80500</v>
      </c>
      <c r="D428" s="3">
        <f t="shared" si="19"/>
        <v>99015</v>
      </c>
      <c r="E428" s="6" t="s">
        <v>986</v>
      </c>
    </row>
    <row r="429" spans="1:5" ht="38.1" customHeight="1" x14ac:dyDescent="0.2">
      <c r="A429" s="1" t="s">
        <v>829</v>
      </c>
      <c r="B429" s="4" t="s">
        <v>473</v>
      </c>
      <c r="C429" s="12">
        <v>82800</v>
      </c>
      <c r="D429" s="3">
        <f t="shared" si="19"/>
        <v>101844</v>
      </c>
      <c r="E429" s="6" t="s">
        <v>986</v>
      </c>
    </row>
    <row r="430" spans="1:5" ht="38.1" customHeight="1" x14ac:dyDescent="0.2">
      <c r="A430" s="1" t="s">
        <v>830</v>
      </c>
      <c r="B430" s="4" t="s">
        <v>474</v>
      </c>
      <c r="C430" s="12">
        <v>21000</v>
      </c>
      <c r="D430" s="3">
        <f>C430*1.08</f>
        <v>22680</v>
      </c>
      <c r="E430" s="6" t="s">
        <v>986</v>
      </c>
    </row>
    <row r="431" spans="1:5" ht="38.1" customHeight="1" x14ac:dyDescent="0.2">
      <c r="A431" s="1" t="s">
        <v>831</v>
      </c>
      <c r="B431" s="4" t="s">
        <v>475</v>
      </c>
      <c r="C431" s="12">
        <v>16000</v>
      </c>
      <c r="D431" s="3">
        <f t="shared" si="19"/>
        <v>19680</v>
      </c>
      <c r="E431" s="6" t="s">
        <v>986</v>
      </c>
    </row>
    <row r="432" spans="1:5" ht="38.1" customHeight="1" x14ac:dyDescent="0.2">
      <c r="A432" s="1" t="s">
        <v>832</v>
      </c>
      <c r="B432" s="4" t="s">
        <v>476</v>
      </c>
      <c r="C432" s="12">
        <v>419274</v>
      </c>
      <c r="D432" s="3">
        <f>C432*1.08</f>
        <v>452815.92000000004</v>
      </c>
      <c r="E432" s="6" t="s">
        <v>995</v>
      </c>
    </row>
    <row r="433" spans="1:5" ht="38.1" customHeight="1" x14ac:dyDescent="0.2">
      <c r="A433" s="18" t="s">
        <v>944</v>
      </c>
      <c r="B433" s="16" t="s">
        <v>945</v>
      </c>
      <c r="C433" s="12">
        <v>5000</v>
      </c>
      <c r="D433" s="3">
        <f>C433*1.23</f>
        <v>6150</v>
      </c>
      <c r="E433" s="6" t="s">
        <v>986</v>
      </c>
    </row>
    <row r="434" spans="1:5" ht="38.1" customHeight="1" x14ac:dyDescent="0.2">
      <c r="A434" s="1" t="s">
        <v>834</v>
      </c>
      <c r="B434" s="4" t="s">
        <v>835</v>
      </c>
      <c r="C434" s="12">
        <v>5000</v>
      </c>
      <c r="D434" s="3">
        <f t="shared" ref="D434" si="21">C434*1.08</f>
        <v>5400</v>
      </c>
      <c r="E434" s="6" t="s">
        <v>986</v>
      </c>
    </row>
    <row r="435" spans="1:5" ht="38.1" customHeight="1" x14ac:dyDescent="0.2">
      <c r="A435" s="1" t="s">
        <v>833</v>
      </c>
      <c r="B435" s="4" t="s">
        <v>477</v>
      </c>
      <c r="C435" s="3">
        <v>62500</v>
      </c>
      <c r="D435" s="3">
        <f t="shared" si="19"/>
        <v>76875</v>
      </c>
      <c r="E435" s="6" t="s">
        <v>986</v>
      </c>
    </row>
    <row r="436" spans="1:5" ht="38.1" customHeight="1" x14ac:dyDescent="0.2">
      <c r="A436" s="1" t="s">
        <v>836</v>
      </c>
      <c r="B436" s="4" t="s">
        <v>478</v>
      </c>
      <c r="C436" s="3">
        <v>37000</v>
      </c>
      <c r="D436" s="3">
        <f t="shared" si="19"/>
        <v>45510</v>
      </c>
      <c r="E436" s="6" t="s">
        <v>986</v>
      </c>
    </row>
    <row r="437" spans="1:5" ht="38.1" customHeight="1" x14ac:dyDescent="0.2">
      <c r="A437" s="1" t="s">
        <v>837</v>
      </c>
      <c r="B437" s="4" t="s">
        <v>479</v>
      </c>
      <c r="C437" s="3">
        <v>44800</v>
      </c>
      <c r="D437" s="3">
        <f t="shared" si="19"/>
        <v>55104</v>
      </c>
      <c r="E437" s="6" t="s">
        <v>986</v>
      </c>
    </row>
    <row r="438" spans="1:5" ht="38.1" customHeight="1" x14ac:dyDescent="0.2">
      <c r="A438" s="1" t="s">
        <v>838</v>
      </c>
      <c r="B438" s="4" t="s">
        <v>480</v>
      </c>
      <c r="C438" s="3">
        <v>23932.52</v>
      </c>
      <c r="D438" s="3">
        <f t="shared" si="19"/>
        <v>29436.999599999999</v>
      </c>
      <c r="E438" s="6" t="s">
        <v>986</v>
      </c>
    </row>
    <row r="439" spans="1:5" ht="38.1" customHeight="1" x14ac:dyDescent="0.2">
      <c r="A439" s="1" t="s">
        <v>839</v>
      </c>
      <c r="B439" s="4" t="s">
        <v>481</v>
      </c>
      <c r="C439" s="3">
        <v>49900</v>
      </c>
      <c r="D439" s="3">
        <f t="shared" si="19"/>
        <v>61377</v>
      </c>
      <c r="E439" s="6" t="s">
        <v>986</v>
      </c>
    </row>
    <row r="440" spans="1:5" ht="38.1" customHeight="1" x14ac:dyDescent="0.2">
      <c r="A440" s="1" t="s">
        <v>840</v>
      </c>
      <c r="B440" s="4" t="s">
        <v>842</v>
      </c>
      <c r="C440" s="12">
        <v>809610</v>
      </c>
      <c r="D440" s="3">
        <f t="shared" si="19"/>
        <v>995820.29999999993</v>
      </c>
      <c r="E440" s="6" t="s">
        <v>995</v>
      </c>
    </row>
    <row r="441" spans="1:5" ht="38.1" customHeight="1" x14ac:dyDescent="0.2">
      <c r="A441" s="1" t="s">
        <v>841</v>
      </c>
      <c r="B441" s="4" t="s">
        <v>843</v>
      </c>
      <c r="C441" s="12">
        <v>35000</v>
      </c>
      <c r="D441" s="3">
        <f t="shared" si="19"/>
        <v>43050</v>
      </c>
      <c r="E441" s="6" t="s">
        <v>986</v>
      </c>
    </row>
    <row r="442" spans="1:5" ht="38.1" customHeight="1" x14ac:dyDescent="0.2">
      <c r="A442" s="1" t="s">
        <v>844</v>
      </c>
      <c r="B442" s="4" t="s">
        <v>845</v>
      </c>
      <c r="C442" s="12">
        <v>48000</v>
      </c>
      <c r="D442" s="3">
        <f t="shared" si="19"/>
        <v>59040</v>
      </c>
      <c r="E442" s="6" t="s">
        <v>986</v>
      </c>
    </row>
    <row r="443" spans="1:5" ht="38.1" customHeight="1" x14ac:dyDescent="0.2">
      <c r="A443" s="1" t="s">
        <v>846</v>
      </c>
      <c r="B443" s="4" t="s">
        <v>847</v>
      </c>
      <c r="C443" s="12">
        <v>332965.86</v>
      </c>
      <c r="D443" s="3">
        <f t="shared" si="19"/>
        <v>409548.00779999996</v>
      </c>
      <c r="E443" s="6" t="s">
        <v>995</v>
      </c>
    </row>
    <row r="444" spans="1:5" ht="38.1" customHeight="1" x14ac:dyDescent="0.2">
      <c r="A444" s="1" t="s">
        <v>848</v>
      </c>
      <c r="B444" s="4" t="s">
        <v>482</v>
      </c>
      <c r="C444" s="3">
        <v>813.01</v>
      </c>
      <c r="D444" s="3">
        <f t="shared" si="19"/>
        <v>1000.0023</v>
      </c>
      <c r="E444" s="6" t="s">
        <v>986</v>
      </c>
    </row>
    <row r="445" spans="1:5" ht="38.1" customHeight="1" x14ac:dyDescent="0.2">
      <c r="A445" s="1" t="s">
        <v>849</v>
      </c>
      <c r="B445" s="4" t="s">
        <v>483</v>
      </c>
      <c r="C445" s="3">
        <v>11826.02</v>
      </c>
      <c r="D445" s="3">
        <f t="shared" si="19"/>
        <v>14546.0046</v>
      </c>
      <c r="E445" s="6" t="s">
        <v>986</v>
      </c>
    </row>
    <row r="446" spans="1:5" ht="38.1" customHeight="1" x14ac:dyDescent="0.2">
      <c r="A446" s="1" t="s">
        <v>850</v>
      </c>
      <c r="B446" s="4" t="s">
        <v>484</v>
      </c>
      <c r="C446" s="3">
        <v>46030</v>
      </c>
      <c r="D446" s="3">
        <f t="shared" si="19"/>
        <v>56616.9</v>
      </c>
      <c r="E446" s="6" t="s">
        <v>986</v>
      </c>
    </row>
    <row r="447" spans="1:5" ht="38.1" customHeight="1" x14ac:dyDescent="0.2">
      <c r="A447" s="1" t="s">
        <v>851</v>
      </c>
      <c r="B447" s="4" t="s">
        <v>485</v>
      </c>
      <c r="C447" s="3">
        <v>11000</v>
      </c>
      <c r="D447" s="3">
        <f t="shared" si="19"/>
        <v>13530</v>
      </c>
      <c r="E447" s="6" t="s">
        <v>986</v>
      </c>
    </row>
    <row r="448" spans="1:5" ht="38.1" customHeight="1" x14ac:dyDescent="0.2">
      <c r="A448" s="1" t="s">
        <v>852</v>
      </c>
      <c r="B448" s="4" t="s">
        <v>486</v>
      </c>
      <c r="C448" s="3">
        <v>65000</v>
      </c>
      <c r="D448" s="3">
        <f t="shared" si="19"/>
        <v>79950</v>
      </c>
      <c r="E448" s="6" t="s">
        <v>986</v>
      </c>
    </row>
    <row r="449" spans="1:5" ht="38.1" customHeight="1" x14ac:dyDescent="0.2">
      <c r="A449" s="1" t="s">
        <v>853</v>
      </c>
      <c r="B449" s="4" t="s">
        <v>487</v>
      </c>
      <c r="C449" s="3">
        <v>49000</v>
      </c>
      <c r="D449" s="3">
        <f t="shared" si="19"/>
        <v>60270</v>
      </c>
      <c r="E449" s="6" t="s">
        <v>986</v>
      </c>
    </row>
    <row r="450" spans="1:5" ht="38.1" customHeight="1" x14ac:dyDescent="0.2">
      <c r="A450" s="1" t="s">
        <v>854</v>
      </c>
      <c r="B450" s="4" t="s">
        <v>488</v>
      </c>
      <c r="C450" s="3">
        <v>59800</v>
      </c>
      <c r="D450" s="3">
        <f t="shared" si="19"/>
        <v>73554</v>
      </c>
      <c r="E450" s="6" t="s">
        <v>986</v>
      </c>
    </row>
    <row r="451" spans="1:5" ht="38.1" customHeight="1" x14ac:dyDescent="0.2">
      <c r="A451" s="1" t="s">
        <v>855</v>
      </c>
      <c r="B451" s="4" t="s">
        <v>489</v>
      </c>
      <c r="C451" s="3">
        <v>101800</v>
      </c>
      <c r="D451" s="3">
        <f t="shared" si="19"/>
        <v>125214</v>
      </c>
      <c r="E451" s="6" t="s">
        <v>986</v>
      </c>
    </row>
    <row r="452" spans="1:5" ht="38.1" customHeight="1" x14ac:dyDescent="0.2">
      <c r="A452" s="1" t="s">
        <v>856</v>
      </c>
      <c r="B452" s="4" t="s">
        <v>490</v>
      </c>
      <c r="C452" s="3">
        <v>74500</v>
      </c>
      <c r="D452" s="3">
        <f t="shared" si="19"/>
        <v>91635</v>
      </c>
      <c r="E452" s="6" t="s">
        <v>986</v>
      </c>
    </row>
    <row r="453" spans="1:5" ht="38.1" customHeight="1" x14ac:dyDescent="0.2">
      <c r="A453" s="1" t="s">
        <v>857</v>
      </c>
      <c r="B453" s="4" t="s">
        <v>980</v>
      </c>
      <c r="C453" s="3">
        <v>43313.01</v>
      </c>
      <c r="D453" s="3">
        <f t="shared" si="19"/>
        <v>53275.0023</v>
      </c>
      <c r="E453" s="6" t="s">
        <v>986</v>
      </c>
    </row>
    <row r="454" spans="1:5" ht="38.1" customHeight="1" x14ac:dyDescent="0.2">
      <c r="A454" s="1" t="s">
        <v>858</v>
      </c>
      <c r="B454" s="4" t="s">
        <v>491</v>
      </c>
      <c r="C454" s="3">
        <v>21400</v>
      </c>
      <c r="D454" s="3">
        <f t="shared" si="19"/>
        <v>26322</v>
      </c>
      <c r="E454" s="6" t="s">
        <v>986</v>
      </c>
    </row>
    <row r="455" spans="1:5" ht="38.1" customHeight="1" x14ac:dyDescent="0.2">
      <c r="A455" s="1" t="s">
        <v>861</v>
      </c>
      <c r="B455" s="4" t="s">
        <v>492</v>
      </c>
      <c r="C455" s="12">
        <v>53195.12</v>
      </c>
      <c r="D455" s="3">
        <f t="shared" si="19"/>
        <v>65429.997600000002</v>
      </c>
      <c r="E455" s="6" t="s">
        <v>986</v>
      </c>
    </row>
    <row r="456" spans="1:5" ht="42" customHeight="1" x14ac:dyDescent="0.2">
      <c r="A456" s="1" t="s">
        <v>862</v>
      </c>
      <c r="B456" s="4" t="s">
        <v>493</v>
      </c>
      <c r="C456" s="12">
        <v>16500</v>
      </c>
      <c r="D456" s="3">
        <f t="shared" si="19"/>
        <v>20295</v>
      </c>
      <c r="E456" s="6" t="s">
        <v>986</v>
      </c>
    </row>
    <row r="457" spans="1:5" ht="38.1" customHeight="1" x14ac:dyDescent="0.2">
      <c r="A457" s="1" t="s">
        <v>863</v>
      </c>
      <c r="B457" s="4" t="s">
        <v>494</v>
      </c>
      <c r="C457" s="12">
        <v>75325.2</v>
      </c>
      <c r="D457" s="3">
        <f t="shared" si="19"/>
        <v>92649.995999999999</v>
      </c>
      <c r="E457" s="6" t="s">
        <v>986</v>
      </c>
    </row>
    <row r="458" spans="1:5" ht="38.1" customHeight="1" x14ac:dyDescent="0.2">
      <c r="A458" s="1" t="s">
        <v>864</v>
      </c>
      <c r="B458" s="4" t="s">
        <v>495</v>
      </c>
      <c r="C458" s="12">
        <v>8000</v>
      </c>
      <c r="D458" s="3">
        <f t="shared" si="19"/>
        <v>9840</v>
      </c>
      <c r="E458" s="6" t="s">
        <v>986</v>
      </c>
    </row>
    <row r="459" spans="1:5" ht="38.1" customHeight="1" x14ac:dyDescent="0.2">
      <c r="A459" s="1" t="s">
        <v>865</v>
      </c>
      <c r="B459" s="4" t="s">
        <v>496</v>
      </c>
      <c r="C459" s="12">
        <v>35000</v>
      </c>
      <c r="D459" s="3">
        <f t="shared" si="19"/>
        <v>43050</v>
      </c>
      <c r="E459" s="6" t="s">
        <v>986</v>
      </c>
    </row>
    <row r="460" spans="1:5" ht="38.1" customHeight="1" x14ac:dyDescent="0.2">
      <c r="A460" s="1" t="s">
        <v>866</v>
      </c>
      <c r="B460" s="4" t="s">
        <v>497</v>
      </c>
      <c r="C460" s="12">
        <v>40000</v>
      </c>
      <c r="D460" s="3">
        <f t="shared" si="19"/>
        <v>49200</v>
      </c>
      <c r="E460" s="6" t="s">
        <v>986</v>
      </c>
    </row>
    <row r="461" spans="1:5" ht="38.1" customHeight="1" x14ac:dyDescent="0.2">
      <c r="A461" s="1" t="s">
        <v>867</v>
      </c>
      <c r="B461" s="4" t="s">
        <v>498</v>
      </c>
      <c r="C461" s="12">
        <v>39886.18</v>
      </c>
      <c r="D461" s="3">
        <f t="shared" si="19"/>
        <v>49060.001400000001</v>
      </c>
      <c r="E461" s="6" t="s">
        <v>986</v>
      </c>
    </row>
    <row r="462" spans="1:5" ht="37.5" customHeight="1" x14ac:dyDescent="0.2">
      <c r="A462" s="1" t="s">
        <v>868</v>
      </c>
      <c r="B462" s="4" t="s">
        <v>499</v>
      </c>
      <c r="C462" s="12">
        <v>74000</v>
      </c>
      <c r="D462" s="3">
        <f t="shared" si="19"/>
        <v>91020</v>
      </c>
      <c r="E462" s="6" t="s">
        <v>986</v>
      </c>
    </row>
    <row r="463" spans="1:5" ht="38.1" customHeight="1" x14ac:dyDescent="0.2">
      <c r="A463" s="1" t="s">
        <v>869</v>
      </c>
      <c r="B463" s="4" t="s">
        <v>870</v>
      </c>
      <c r="C463" s="12">
        <v>50000</v>
      </c>
      <c r="D463" s="3">
        <f t="shared" si="19"/>
        <v>61500</v>
      </c>
      <c r="E463" s="6" t="s">
        <v>986</v>
      </c>
    </row>
    <row r="464" spans="1:5" ht="51" x14ac:dyDescent="0.2">
      <c r="A464" s="13" t="s">
        <v>946</v>
      </c>
      <c r="B464" s="14" t="s">
        <v>947</v>
      </c>
      <c r="C464" s="12">
        <v>20000</v>
      </c>
      <c r="D464" s="3">
        <f>C464*1.23</f>
        <v>24600</v>
      </c>
      <c r="E464" s="6" t="s">
        <v>986</v>
      </c>
    </row>
    <row r="465" spans="1:5" ht="38.1" customHeight="1" x14ac:dyDescent="0.2">
      <c r="A465" s="1" t="s">
        <v>871</v>
      </c>
      <c r="B465" s="4" t="s">
        <v>500</v>
      </c>
      <c r="C465" s="3">
        <v>11120</v>
      </c>
      <c r="D465" s="3">
        <f t="shared" si="19"/>
        <v>13677.6</v>
      </c>
      <c r="E465" s="6" t="s">
        <v>986</v>
      </c>
    </row>
    <row r="466" spans="1:5" ht="38.1" customHeight="1" x14ac:dyDescent="0.2">
      <c r="A466" s="1" t="s">
        <v>859</v>
      </c>
      <c r="B466" s="4" t="s">
        <v>501</v>
      </c>
      <c r="C466" s="3">
        <v>42000</v>
      </c>
      <c r="D466" s="3">
        <f t="shared" si="19"/>
        <v>51660</v>
      </c>
      <c r="E466" s="6" t="s">
        <v>986</v>
      </c>
    </row>
    <row r="467" spans="1:5" ht="38.1" customHeight="1" x14ac:dyDescent="0.2">
      <c r="A467" s="1" t="s">
        <v>860</v>
      </c>
      <c r="B467" s="4" t="s">
        <v>502</v>
      </c>
      <c r="C467" s="3">
        <v>23000</v>
      </c>
      <c r="D467" s="3">
        <f t="shared" si="19"/>
        <v>28290</v>
      </c>
      <c r="E467" s="6" t="s">
        <v>986</v>
      </c>
    </row>
    <row r="468" spans="1:5" ht="38.1" customHeight="1" x14ac:dyDescent="0.2">
      <c r="A468" s="1" t="s">
        <v>872</v>
      </c>
      <c r="B468" s="4" t="s">
        <v>503</v>
      </c>
      <c r="C468" s="3">
        <v>216300</v>
      </c>
      <c r="D468" s="3">
        <f t="shared" ref="D468:D494" si="22">C468*1.23</f>
        <v>266049</v>
      </c>
      <c r="E468" s="6" t="s">
        <v>995</v>
      </c>
    </row>
    <row r="469" spans="1:5" ht="38.1" customHeight="1" x14ac:dyDescent="0.2">
      <c r="A469" s="1" t="s">
        <v>873</v>
      </c>
      <c r="B469" s="4" t="s">
        <v>874</v>
      </c>
      <c r="C469" s="3">
        <v>15500</v>
      </c>
      <c r="D469" s="3">
        <f t="shared" si="22"/>
        <v>19065</v>
      </c>
      <c r="E469" s="6" t="s">
        <v>986</v>
      </c>
    </row>
    <row r="470" spans="1:5" ht="38.1" customHeight="1" x14ac:dyDescent="0.2">
      <c r="A470" s="1" t="s">
        <v>876</v>
      </c>
      <c r="B470" s="4" t="s">
        <v>504</v>
      </c>
      <c r="C470" s="3">
        <v>53200</v>
      </c>
      <c r="D470" s="3">
        <f t="shared" si="22"/>
        <v>65436</v>
      </c>
      <c r="E470" s="6" t="s">
        <v>986</v>
      </c>
    </row>
    <row r="471" spans="1:5" ht="38.1" customHeight="1" x14ac:dyDescent="0.2">
      <c r="A471" s="1" t="s">
        <v>877</v>
      </c>
      <c r="B471" s="4" t="s">
        <v>505</v>
      </c>
      <c r="C471" s="3">
        <v>71550</v>
      </c>
      <c r="D471" s="3">
        <f t="shared" si="22"/>
        <v>88006.5</v>
      </c>
      <c r="E471" s="6" t="s">
        <v>986</v>
      </c>
    </row>
    <row r="472" spans="1:5" ht="38.1" customHeight="1" x14ac:dyDescent="0.2">
      <c r="A472" s="1" t="s">
        <v>878</v>
      </c>
      <c r="B472" s="4" t="s">
        <v>506</v>
      </c>
      <c r="C472" s="3">
        <v>48000</v>
      </c>
      <c r="D472" s="3">
        <f>C472*1.08</f>
        <v>51840</v>
      </c>
      <c r="E472" s="6" t="s">
        <v>986</v>
      </c>
    </row>
    <row r="473" spans="1:5" ht="38.1" customHeight="1" x14ac:dyDescent="0.2">
      <c r="A473" s="1" t="s">
        <v>879</v>
      </c>
      <c r="B473" s="4" t="s">
        <v>507</v>
      </c>
      <c r="C473" s="12">
        <v>30725.4</v>
      </c>
      <c r="D473" s="3">
        <f t="shared" si="22"/>
        <v>37792.241999999998</v>
      </c>
      <c r="E473" s="6" t="s">
        <v>986</v>
      </c>
    </row>
    <row r="474" spans="1:5" ht="38.1" customHeight="1" x14ac:dyDescent="0.2">
      <c r="A474" s="1" t="s">
        <v>880</v>
      </c>
      <c r="B474" s="4" t="s">
        <v>911</v>
      </c>
      <c r="C474" s="12">
        <v>48400</v>
      </c>
      <c r="D474" s="3">
        <f>C474*1.08</f>
        <v>52272</v>
      </c>
      <c r="E474" s="6" t="s">
        <v>986</v>
      </c>
    </row>
    <row r="475" spans="1:5" ht="38.1" customHeight="1" x14ac:dyDescent="0.2">
      <c r="A475" s="1" t="s">
        <v>884</v>
      </c>
      <c r="B475" s="4" t="s">
        <v>885</v>
      </c>
      <c r="C475" s="12">
        <v>40500</v>
      </c>
      <c r="D475" s="3">
        <f t="shared" si="22"/>
        <v>49815</v>
      </c>
      <c r="E475" s="6" t="s">
        <v>986</v>
      </c>
    </row>
    <row r="476" spans="1:5" ht="38.1" customHeight="1" x14ac:dyDescent="0.2">
      <c r="A476" s="1" t="s">
        <v>881</v>
      </c>
      <c r="B476" s="4" t="s">
        <v>508</v>
      </c>
      <c r="C476" s="12">
        <v>53000</v>
      </c>
      <c r="D476" s="3">
        <f t="shared" si="22"/>
        <v>65190</v>
      </c>
      <c r="E476" s="6" t="s">
        <v>986</v>
      </c>
    </row>
    <row r="477" spans="1:5" ht="38.1" customHeight="1" x14ac:dyDescent="0.2">
      <c r="A477" s="1" t="s">
        <v>882</v>
      </c>
      <c r="B477" s="4" t="s">
        <v>509</v>
      </c>
      <c r="C477" s="12">
        <v>2000</v>
      </c>
      <c r="D477" s="3">
        <f t="shared" si="22"/>
        <v>2460</v>
      </c>
      <c r="E477" s="6" t="s">
        <v>986</v>
      </c>
    </row>
    <row r="478" spans="1:5" ht="38.1" customHeight="1" x14ac:dyDescent="0.2">
      <c r="A478" s="1" t="s">
        <v>883</v>
      </c>
      <c r="B478" s="4" t="s">
        <v>510</v>
      </c>
      <c r="C478" s="12">
        <v>57556.1</v>
      </c>
      <c r="D478" s="3">
        <f t="shared" si="22"/>
        <v>70794.002999999997</v>
      </c>
      <c r="E478" s="6" t="s">
        <v>986</v>
      </c>
    </row>
    <row r="479" spans="1:5" ht="38.1" customHeight="1" x14ac:dyDescent="0.2">
      <c r="A479" s="1" t="s">
        <v>886</v>
      </c>
      <c r="B479" s="4" t="s">
        <v>511</v>
      </c>
      <c r="C479" s="12">
        <v>50000</v>
      </c>
      <c r="D479" s="3">
        <f t="shared" si="22"/>
        <v>61500</v>
      </c>
      <c r="E479" s="6" t="s">
        <v>986</v>
      </c>
    </row>
    <row r="480" spans="1:5" ht="38.1" customHeight="1" x14ac:dyDescent="0.2">
      <c r="A480" s="1" t="s">
        <v>887</v>
      </c>
      <c r="B480" s="4" t="s">
        <v>512</v>
      </c>
      <c r="C480" s="12">
        <v>12000</v>
      </c>
      <c r="D480" s="3">
        <f t="shared" si="22"/>
        <v>14760</v>
      </c>
      <c r="E480" s="6" t="s">
        <v>986</v>
      </c>
    </row>
    <row r="481" spans="1:5" ht="38.1" customHeight="1" x14ac:dyDescent="0.2">
      <c r="A481" s="1" t="s">
        <v>888</v>
      </c>
      <c r="B481" s="4" t="s">
        <v>513</v>
      </c>
      <c r="C481" s="12">
        <v>877850</v>
      </c>
      <c r="D481" s="3">
        <f t="shared" si="22"/>
        <v>1079755.5</v>
      </c>
      <c r="E481" s="6" t="s">
        <v>995</v>
      </c>
    </row>
    <row r="482" spans="1:5" ht="38.1" customHeight="1" x14ac:dyDescent="0.2">
      <c r="A482" s="1" t="s">
        <v>889</v>
      </c>
      <c r="B482" s="4" t="s">
        <v>514</v>
      </c>
      <c r="C482" s="12">
        <v>2000</v>
      </c>
      <c r="D482" s="3">
        <f t="shared" si="22"/>
        <v>2460</v>
      </c>
      <c r="E482" s="6" t="s">
        <v>986</v>
      </c>
    </row>
    <row r="483" spans="1:5" ht="38.1" customHeight="1" x14ac:dyDescent="0.2">
      <c r="A483" s="1" t="s">
        <v>890</v>
      </c>
      <c r="B483" s="4" t="s">
        <v>981</v>
      </c>
      <c r="C483" s="12">
        <v>4700</v>
      </c>
      <c r="D483" s="3">
        <f t="shared" si="22"/>
        <v>5781</v>
      </c>
      <c r="E483" s="6" t="s">
        <v>986</v>
      </c>
    </row>
    <row r="484" spans="1:5" ht="38.1" customHeight="1" x14ac:dyDescent="0.2">
      <c r="A484" s="1" t="s">
        <v>891</v>
      </c>
      <c r="B484" s="4" t="s">
        <v>515</v>
      </c>
      <c r="C484" s="12">
        <v>2040</v>
      </c>
      <c r="D484" s="3">
        <f t="shared" si="22"/>
        <v>2509.1999999999998</v>
      </c>
      <c r="E484" s="6" t="s">
        <v>986</v>
      </c>
    </row>
    <row r="485" spans="1:5" ht="38.1" customHeight="1" x14ac:dyDescent="0.2">
      <c r="A485" s="1" t="s">
        <v>892</v>
      </c>
      <c r="B485" s="4" t="s">
        <v>982</v>
      </c>
      <c r="C485" s="12">
        <v>4065.04</v>
      </c>
      <c r="D485" s="3">
        <f t="shared" si="22"/>
        <v>4999.9992000000002</v>
      </c>
      <c r="E485" s="6" t="s">
        <v>986</v>
      </c>
    </row>
    <row r="486" spans="1:5" ht="38.1" customHeight="1" x14ac:dyDescent="0.2">
      <c r="A486" s="1" t="s">
        <v>893</v>
      </c>
      <c r="B486" s="4" t="s">
        <v>516</v>
      </c>
      <c r="C486" s="12">
        <v>2626.02</v>
      </c>
      <c r="D486" s="3">
        <f t="shared" si="22"/>
        <v>3230.0045999999998</v>
      </c>
      <c r="E486" s="6" t="s">
        <v>986</v>
      </c>
    </row>
    <row r="487" spans="1:5" ht="38.1" customHeight="1" x14ac:dyDescent="0.2">
      <c r="A487" s="13" t="s">
        <v>948</v>
      </c>
      <c r="B487" s="16" t="s">
        <v>949</v>
      </c>
      <c r="C487" s="12">
        <v>15000</v>
      </c>
      <c r="D487" s="3">
        <f>C487*1.23</f>
        <v>18450</v>
      </c>
      <c r="E487" s="6" t="s">
        <v>986</v>
      </c>
    </row>
    <row r="488" spans="1:5" ht="38.1" customHeight="1" x14ac:dyDescent="0.2">
      <c r="A488" s="1" t="s">
        <v>875</v>
      </c>
      <c r="B488" s="4" t="s">
        <v>517</v>
      </c>
      <c r="C488" s="3">
        <v>26000</v>
      </c>
      <c r="D488" s="3">
        <f t="shared" si="22"/>
        <v>31980</v>
      </c>
      <c r="E488" s="6" t="s">
        <v>986</v>
      </c>
    </row>
    <row r="489" spans="1:5" ht="38.1" customHeight="1" x14ac:dyDescent="0.2">
      <c r="A489" s="1" t="s">
        <v>894</v>
      </c>
      <c r="B489" s="4" t="s">
        <v>518</v>
      </c>
      <c r="C489" s="3">
        <v>260200</v>
      </c>
      <c r="D489" s="3">
        <f t="shared" si="22"/>
        <v>320046</v>
      </c>
      <c r="E489" s="6" t="s">
        <v>995</v>
      </c>
    </row>
    <row r="490" spans="1:5" ht="38.1" customHeight="1" x14ac:dyDescent="0.2">
      <c r="A490" s="1" t="s">
        <v>895</v>
      </c>
      <c r="B490" s="4" t="s">
        <v>983</v>
      </c>
      <c r="C490" s="3">
        <v>2200</v>
      </c>
      <c r="D490" s="3">
        <f t="shared" si="22"/>
        <v>2706</v>
      </c>
      <c r="E490" s="6" t="s">
        <v>986</v>
      </c>
    </row>
    <row r="491" spans="1:5" ht="38.1" customHeight="1" x14ac:dyDescent="0.2">
      <c r="A491" s="1" t="s">
        <v>896</v>
      </c>
      <c r="B491" s="4" t="s">
        <v>897</v>
      </c>
      <c r="C491" s="3">
        <v>11700</v>
      </c>
      <c r="D491" s="3">
        <f t="shared" si="22"/>
        <v>14391</v>
      </c>
      <c r="E491" s="6" t="s">
        <v>986</v>
      </c>
    </row>
    <row r="492" spans="1:5" ht="38.1" customHeight="1" x14ac:dyDescent="0.2">
      <c r="A492" s="1" t="s">
        <v>898</v>
      </c>
      <c r="B492" s="4" t="s">
        <v>984</v>
      </c>
      <c r="C492" s="12">
        <v>160878.04999999999</v>
      </c>
      <c r="D492" s="3">
        <f t="shared" si="22"/>
        <v>197880.00149999998</v>
      </c>
      <c r="E492" s="6" t="s">
        <v>995</v>
      </c>
    </row>
    <row r="493" spans="1:5" ht="38.1" customHeight="1" x14ac:dyDescent="0.2">
      <c r="A493" s="1" t="s">
        <v>899</v>
      </c>
      <c r="B493" s="4" t="s">
        <v>985</v>
      </c>
      <c r="C493" s="12">
        <v>20000</v>
      </c>
      <c r="D493" s="3">
        <f t="shared" si="22"/>
        <v>24600</v>
      </c>
      <c r="E493" s="6" t="s">
        <v>995</v>
      </c>
    </row>
    <row r="494" spans="1:5" ht="38.1" customHeight="1" x14ac:dyDescent="0.2">
      <c r="A494" s="1" t="s">
        <v>900</v>
      </c>
      <c r="B494" s="4" t="s">
        <v>519</v>
      </c>
      <c r="C494" s="12">
        <v>27000</v>
      </c>
      <c r="D494" s="3">
        <f t="shared" si="22"/>
        <v>33210</v>
      </c>
      <c r="E494" s="6" t="s">
        <v>986</v>
      </c>
    </row>
  </sheetData>
  <autoFilter ref="A5:E494"/>
  <mergeCells count="3">
    <mergeCell ref="A3:E3"/>
    <mergeCell ref="A6:E6"/>
    <mergeCell ref="A227:E227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  <ignoredErrors>
    <ignoredError sqref="D53 D17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na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Dudziak</dc:creator>
  <cp:lastModifiedBy>mgr Danuta Ignacok</cp:lastModifiedBy>
  <cp:lastPrinted>2023-01-30T15:56:55Z</cp:lastPrinted>
  <dcterms:created xsi:type="dcterms:W3CDTF">2022-01-11T12:17:02Z</dcterms:created>
  <dcterms:modified xsi:type="dcterms:W3CDTF">2023-01-30T15:56:58Z</dcterms:modified>
</cp:coreProperties>
</file>